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Hugo\Claude\Projects\Financiële APK keuring\"/>
    </mc:Choice>
  </mc:AlternateContent>
  <xr:revisionPtr revIDLastSave="0" documentId="13_ncr:1_{6716A8E2-BC0E-4251-B565-4FF1836A7C02}" xr6:coauthVersionLast="47" xr6:coauthVersionMax="47" xr10:uidLastSave="{00000000-0000-0000-0000-000000000000}"/>
  <bookViews>
    <workbookView xWindow="-120" yWindow="-120" windowWidth="29040" windowHeight="15720" tabRatio="500" xr2:uid="{00000000-000D-0000-FFFF-FFFF00000000}"/>
  </bookViews>
  <sheets>
    <sheet name="Dashboard" sheetId="1" r:id="rId1"/>
    <sheet name="Januari" sheetId="2" r:id="rId2"/>
    <sheet name="Februari" sheetId="3" r:id="rId3"/>
    <sheet name="Maart" sheetId="4" r:id="rId4"/>
    <sheet name="April" sheetId="5" r:id="rId5"/>
    <sheet name="Mei" sheetId="6" r:id="rId6"/>
    <sheet name="Juni" sheetId="7" r:id="rId7"/>
    <sheet name="Juli" sheetId="8" r:id="rId8"/>
    <sheet name="Augustus" sheetId="9" r:id="rId9"/>
    <sheet name="September" sheetId="10" r:id="rId10"/>
    <sheet name="Oktober" sheetId="11" r:id="rId11"/>
    <sheet name="November" sheetId="12" r:id="rId12"/>
    <sheet name="December" sheetId="13" r:id="rId13"/>
    <sheet name="Toelichting" sheetId="14" r:id="rId1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6" i="13" l="1"/>
  <c r="B24" i="1" s="1"/>
  <c r="E35" i="12"/>
  <c r="E36" i="11"/>
  <c r="B22" i="1" s="1"/>
  <c r="E35" i="10"/>
  <c r="E36" i="9"/>
  <c r="E36" i="8"/>
  <c r="B19" i="1" s="1"/>
  <c r="E35" i="7"/>
  <c r="B18" i="1" s="1"/>
  <c r="E36" i="6"/>
  <c r="B17" i="1" s="1"/>
  <c r="E35" i="5"/>
  <c r="B16" i="1" s="1"/>
  <c r="E36" i="4"/>
  <c r="B15" i="1" s="1"/>
  <c r="E33" i="3"/>
  <c r="B14" i="1" s="1"/>
  <c r="E36" i="2"/>
  <c r="B13" i="1" s="1"/>
  <c r="B23" i="1"/>
  <c r="B21" i="1"/>
  <c r="B20" i="1"/>
  <c r="C24" i="1" l="1"/>
  <c r="D24" i="1" s="1"/>
  <c r="C20" i="1"/>
  <c r="D20" i="1" s="1"/>
  <c r="C16" i="1"/>
  <c r="D16" i="1" s="1"/>
  <c r="C18" i="1"/>
  <c r="D18" i="1" s="1"/>
  <c r="C17" i="1"/>
  <c r="D17" i="1" s="1"/>
  <c r="B25" i="1"/>
  <c r="B28" i="1" s="1"/>
  <c r="C22" i="1"/>
  <c r="D22" i="1" s="1"/>
  <c r="C13" i="1"/>
  <c r="D13" i="1" s="1"/>
  <c r="C23" i="1"/>
  <c r="D23" i="1" s="1"/>
  <c r="C19" i="1"/>
  <c r="D19" i="1" s="1"/>
  <c r="C15" i="1"/>
  <c r="D15" i="1" s="1"/>
  <c r="C14" i="1"/>
  <c r="D14" i="1" s="1"/>
  <c r="C21" i="1"/>
  <c r="D21" i="1" s="1"/>
  <c r="A41" i="1" l="1"/>
  <c r="B32" i="1"/>
  <c r="B33" i="1" s="1"/>
  <c r="B31" i="1"/>
  <c r="B30" i="1"/>
  <c r="B37" i="1"/>
  <c r="B34" i="1"/>
  <c r="B38" i="1" l="1"/>
  <c r="B39" i="1" s="1"/>
</calcChain>
</file>

<file path=xl/sharedStrings.xml><?xml version="1.0" encoding="utf-8"?>
<sst xmlns="http://schemas.openxmlformats.org/spreadsheetml/2006/main" count="552" uniqueCount="117">
  <si>
    <t>TAXCOUNT  ·  URENCRITERIUM 2026</t>
  </si>
  <si>
    <t>Dashboard urenregistratie — art. 3.6 Wet IB 2001  |  taxcount.nl</t>
  </si>
  <si>
    <t>1.  UW GEGEVENS</t>
  </si>
  <si>
    <t>Naam ondernemer</t>
  </si>
  <si>
    <t>Vul uw volledige naam in</t>
  </si>
  <si>
    <t>Belastingjaar</t>
  </si>
  <si>
    <t>Dit template is afgestemd op de cijfers van 2026</t>
  </si>
  <si>
    <t>Starter? (in ≥ 1 van de 5 voorgaande jaren géén ondernemer)</t>
  </si>
  <si>
    <t>NEE</t>
  </si>
  <si>
    <t>Kies JA of NEE. Starters hoeven niet aan de &gt;50%-toets te voldoen</t>
  </si>
  <si>
    <t>Uren loondienst + overige werkzaamheden (heel jaar)</t>
  </si>
  <si>
    <t>Nodig voor het grotendeelscriterium (&gt;50% van uw werktijd in de onderneming)</t>
  </si>
  <si>
    <t>Fictieve uren zwangerschapsverlof (16 weken × gebruikelijke uren p/w)</t>
  </si>
  <si>
    <t>Bij zwangerschap wordt u 16 weken geacht te hebben doorgewerkt (art. 3.6, lid 5)</t>
  </si>
  <si>
    <t>2.  MAANDOVERZICHT</t>
  </si>
  <si>
    <t>Maand</t>
  </si>
  <si>
    <t>Uren onderneming</t>
  </si>
  <si>
    <t>Cumulatief</t>
  </si>
  <si>
    <t>% van 1.225 uur</t>
  </si>
  <si>
    <t>Januari</t>
  </si>
  <si>
    <t>Februari</t>
  </si>
  <si>
    <t>Maart</t>
  </si>
  <si>
    <t>April</t>
  </si>
  <si>
    <t>Mei</t>
  </si>
  <si>
    <t>Juni</t>
  </si>
  <si>
    <t>Juli</t>
  </si>
  <si>
    <t>Augustus</t>
  </si>
  <si>
    <t>September</t>
  </si>
  <si>
    <t>Oktober</t>
  </si>
  <si>
    <t>November</t>
  </si>
  <si>
    <t>December</t>
  </si>
  <si>
    <t>Totaal geregistreerd</t>
  </si>
  <si>
    <t>3.  TOETSING URENCRITERIUM</t>
  </si>
  <si>
    <t>Totaal ondernemersuren (incl. zwangerschapsfictie)</t>
  </si>
  <si>
    <t>Geregistreerde uren + fictieve uren zwangerschapsverlof</t>
  </si>
  <si>
    <t>Norm urencriterium</t>
  </si>
  <si>
    <t>Wettelijk minimum — art. 3.6, lid 1</t>
  </si>
  <si>
    <t>Verschil t.o.v. norm</t>
  </si>
  <si>
    <t>Positief = boven de norm</t>
  </si>
  <si>
    <t>Toets 1 — minimaal 1.225 uur</t>
  </si>
  <si>
    <t>Eerste eis: 1.225 uur in het kalenderjaar</t>
  </si>
  <si>
    <t>Totale werktijd (onderneming + loondienst/overig)</t>
  </si>
  <si>
    <t>Basis voor het grotendeelscriterium</t>
  </si>
  <si>
    <t>Toets 2 — grotendeelscriterium (&gt; 50%)</t>
  </si>
  <si>
    <t>Geldt niet voor starters (art. 3.6, lid 1, onderdeel b)</t>
  </si>
  <si>
    <t>EINDOORDEEL</t>
  </si>
  <si>
    <t>Beide toetsen moeten slagen (toets 2 vervalt voor starters)</t>
  </si>
  <si>
    <t>4.  INDICATIE BELASTINGVOORDEEL 2026</t>
  </si>
  <si>
    <t>Zelfstandigenaftrek (art. 3.76)</t>
  </si>
  <si>
    <t>Vast bedrag 2026: € 1.200 (50% bij AOW-leeftijd)</t>
  </si>
  <si>
    <t>Startersverhoging (art. 3.76, lid 3)</t>
  </si>
  <si>
    <t>€ 2.123 — max. 2× toegepast in de 5 voorgaande jaren</t>
  </si>
  <si>
    <t>Totaal indicatief voordeel op de winst</t>
  </si>
  <si>
    <t>Vóór belastingheffing; excl. S&amp;O-aftrek en meewerkaftrek</t>
  </si>
  <si>
    <t>Let op: de bewijslast ligt bij u. Houd per dag bij wát u deed en hoe lang (zie de maandtabbladen en het tabblad Toelichting). Dit overzicht is een hulpmiddel en geen fiscaal advies — neem voor uw situatie contact op met Taxcount (taxcount.nl).</t>
  </si>
  <si>
    <t>TAXCOUNT  ·  JANUARI 2026</t>
  </si>
  <si>
    <t>Urenregistratie onderneming — registreer per dag uw zakelijke uren</t>
  </si>
  <si>
    <t>Datum</t>
  </si>
  <si>
    <t>Dag</t>
  </si>
  <si>
    <t>Categorie</t>
  </si>
  <si>
    <t>Omschrijving werkzaamheden</t>
  </si>
  <si>
    <t>Uren</t>
  </si>
  <si>
    <t>do</t>
  </si>
  <si>
    <t>vr</t>
  </si>
  <si>
    <t>za</t>
  </si>
  <si>
    <t>zo</t>
  </si>
  <si>
    <t>ma</t>
  </si>
  <si>
    <t>di</t>
  </si>
  <si>
    <t>wo</t>
  </si>
  <si>
    <t>Totaal januari</t>
  </si>
  <si>
    <t>Tip: ook administratie, offertes, reistijd (incl. woon-werk) en bijscholing tellen mee (HR 30-03-2007). Ziekte-uren en 'beschikbaarheidsuren' tellen níet mee.</t>
  </si>
  <si>
    <t>TAXCOUNT  ·  FEBRUARI 2026</t>
  </si>
  <si>
    <t>Totaal februari</t>
  </si>
  <si>
    <t>TAXCOUNT  ·  MAART 2026</t>
  </si>
  <si>
    <t>Totaal maart</t>
  </si>
  <si>
    <t>TAXCOUNT  ·  APRIL 2026</t>
  </si>
  <si>
    <t>Totaal april</t>
  </si>
  <si>
    <t>TAXCOUNT  ·  MEI 2026</t>
  </si>
  <si>
    <t>Totaal mei</t>
  </si>
  <si>
    <t>TAXCOUNT  ·  JUNI 2026</t>
  </si>
  <si>
    <t>Totaal juni</t>
  </si>
  <si>
    <t>TAXCOUNT  ·  JULI 2026</t>
  </si>
  <si>
    <t>Totaal juli</t>
  </si>
  <si>
    <t>TAXCOUNT  ·  AUGUSTUS 2026</t>
  </si>
  <si>
    <t>Totaal augustus</t>
  </si>
  <si>
    <t>TAXCOUNT  ·  SEPTEMBER 2026</t>
  </si>
  <si>
    <t>Totaal september</t>
  </si>
  <si>
    <t>TAXCOUNT  ·  OKTOBER 2026</t>
  </si>
  <si>
    <t>Totaal oktober</t>
  </si>
  <si>
    <t>TAXCOUNT  ·  NOVEMBER 2026</t>
  </si>
  <si>
    <t>Totaal november</t>
  </si>
  <si>
    <t>TAXCOUNT  ·  DECEMBER 2026</t>
  </si>
  <si>
    <t>Totaal december</t>
  </si>
  <si>
    <t>TAXCOUNT  ·  TOELICHTING URENCRITERIUM</t>
  </si>
  <si>
    <t>Art. 3.6 Wet IB 2001 — wat telt mee en waar moet u op letten?  |  taxcount.nl</t>
  </si>
  <si>
    <t>Wat is het urencriterium?</t>
  </si>
  <si>
    <t>Wie als ondernemer minimaal 1.225 uur per jaar in het eigen bedrijf werkt (gemiddeld ca. 24 uur per week) én daar meestal het grootste deel van zijn werktijd aan besteedt, krijgt toegang tot de ondernemersaftrek: o.a. de zelfstandigenaftrek (2026: € 1.200), de startersverhoging (€ 2.123), de S&amp;O-aftrek en de meewerkaftrek.</t>
  </si>
  <si>
    <t>Welke uren tellen mee?</t>
  </si>
  <si>
    <t>Alle uren die u werkt met het oog op de zakelijke belangen van uw bedrijf (HR 30-03-2007): ook administratie, offertes maken, acquisitie, reistijd én woon-werkverkeer, bijscholing om uw vakkennis op peil te houden en het afwikkelen van een gestaakt bedrijf.</t>
  </si>
  <si>
    <t>Welke uren tellen NIET mee?</t>
  </si>
  <si>
    <t>Ziekte-uren en uren waarin u alleen 'beschikbaar' was. Te algemene omschrijvingen (zoals alleen 'literatuuronderzoek') volstaan niet als bewijs — wees specifiek.</t>
  </si>
  <si>
    <t>Zwangerschap</t>
  </si>
  <si>
    <t>Gedurende 16 weken zwangerschaps- en bevallingsverlof wordt u geacht te hebben doorgewerkt (art. 3.6, lid 5). Vul deze fictieve uren in op het Dashboard (cel B9): 16 weken × uw gebruikelijke uren per week.</t>
  </si>
  <si>
    <t>Grotendeelscriterium (&gt; 50%)</t>
  </si>
  <si>
    <t>Naast de 1.225 uur moet ook meer dan de helft van uw tótale werktijd (onderneming + loondienst + bijverdiensten) naar uw onderneming gaan. Dit is hét struikelblok bij een baan naast het bedrijf (HR 06-04-2012).</t>
  </si>
  <si>
    <t>Uitzondering voor starters</t>
  </si>
  <si>
    <t>Was u in één of meer van de vijf voorgaande jaren geen ondernemer? Dan geldt het grotendeelscriterium niet en hoeft u alleen de 1.225 uur te halen. Kies 'JA' bij Starter op het Dashboard.</t>
  </si>
  <si>
    <t>Meewerkende partner</t>
  </si>
  <si>
    <t>Werkt uw partner of familielid mee in een vof of maatschap? Diens uren tellen NIET mee als het werk voor 70% of meer ondersteunend is (administratie, telefoon, schoonmaak) én zo'n samenwerking tussen vreemden ongebruikelijk zou zijn (art. 3.6, lid 2). Overleg vooraf met Taxcount.</t>
  </si>
  <si>
    <t>Arbeidsongeschikt en starter?</t>
  </si>
  <si>
    <t>Voor gedeeltelijk arbeidsongeschikte starters geldt een verlaagd criterium van 800 uur voor de startersaftrek bij arbeidsongeschiktheid (art. 3.78a).</t>
  </si>
  <si>
    <t>Bewijslast ligt bij u</t>
  </si>
  <si>
    <t>U moet de uren aannemelijk maken — ook jaren later bij navordering. Een sluitende urenstaat (datum, activiteit, duur) is in de praktijk onmisbaar. Houd dit template daarom het hele jaar bij, niet achteraf.</t>
  </si>
  <si>
    <t>Wat levert het op? (2026)</t>
  </si>
  <si>
    <t>Zelfstandigenaftrek € 1.200 (50% bij AOW-leeftijd) + voor starters € 2.123 extra. Daarnaast mogelijk: S&amp;O-aftrek € 15.979 (+ € 7.996 voor starters, vereist S&amp;O-verklaring en ≥ 500 S&amp;O-uren) en meewerkaftrek 1,25%–4% van de winst (partner ≥ 525 meewerkuren).</t>
  </si>
  <si>
    <t>Disclaimer</t>
  </si>
  <si>
    <t>Dit template is een hulpmiddel op basis van de wettekst 2026 en vervangt geen fiscaal advies. Neem voor uw persoonlijke situatie contact op met Taxcount via taxcount.nl.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</si>
</sst>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quot;€ &quot;#,##0;&quot;-€ &quot;#,##0;\—"/>
    <numFmt numFmtId="168" formatCode="dd\-mm\-yyyy"/>
  </numFmts>
  <fonts count="11" x14ac:knownFonts="1">
    <font>
      <sz val="11"/>
      <color theme="1"/>
      <name val="Calibri"/>
      <family val="2"/>
      <charset val="1"/>
    </font>
    <font>
      <b/>
      <sz val="16"/>
      <color rgb="FFFFFFFF"/>
      <name val="Poppins"/>
      <charset val="1"/>
    </font>
    <font>
      <sz val="10"/>
      <color rgb="FFDCE7FF"/>
      <name val="Poppins"/>
      <charset val="1"/>
    </font>
    <font>
      <b/>
      <sz val="11"/>
      <color rgb="FFFFFFFF"/>
      <name val="Poppins"/>
      <charset val="1"/>
    </font>
    <font>
      <sz val="10"/>
      <color rgb="FF051B34"/>
      <name val="Poppins"/>
      <charset val="1"/>
    </font>
    <font>
      <b/>
      <sz val="10"/>
      <color rgb="FF007BFF"/>
      <name val="Poppins"/>
      <charset val="1"/>
    </font>
    <font>
      <i/>
      <sz val="9"/>
      <color rgb="FF69727D"/>
      <name val="Poppins"/>
      <charset val="1"/>
    </font>
    <font>
      <b/>
      <sz val="10"/>
      <color rgb="FFFFFFFF"/>
      <name val="Poppins"/>
      <charset val="1"/>
    </font>
    <font>
      <b/>
      <sz val="10"/>
      <color rgb="FF051B34"/>
      <name val="Poppins"/>
      <charset val="1"/>
    </font>
    <font>
      <b/>
      <sz val="11"/>
      <color rgb="FF051B34"/>
      <name val="Poppins"/>
      <charset val="1"/>
    </font>
    <font>
      <b/>
      <sz val="10"/>
      <color rgb="FFB07D00"/>
      <name val="Poppins"/>
      <charset val="1"/>
    </font>
  </fonts>
  <fills count="7">
    <fill>
      <patternFill patternType="none"/>
    </fill>
    <fill>
      <patternFill patternType="gray125"/>
    </fill>
    <fill>
      <patternFill patternType="solid">
        <fgColor rgb="FF051B34"/>
        <bgColor rgb="FF003300"/>
      </patternFill>
    </fill>
    <fill>
      <patternFill patternType="solid">
        <fgColor rgb="FF007BFF"/>
        <bgColor rgb="FF3366FF"/>
      </patternFill>
    </fill>
    <fill>
      <patternFill patternType="solid">
        <fgColor rgb="FFF5F7FF"/>
        <bgColor rgb="FFFFFFFF"/>
      </patternFill>
    </fill>
    <fill>
      <patternFill patternType="solid">
        <fgColor rgb="FFFFFFFF"/>
        <bgColor rgb="FFF5F7FF"/>
      </patternFill>
    </fill>
    <fill>
      <patternFill patternType="solid">
        <fgColor rgb="FFDCE7FF"/>
        <bgColor rgb="FFC9D6EA"/>
      </patternFill>
    </fill>
  </fills>
  <borders count="2">
    <border>
      <left/>
      <right/>
      <top/>
      <bottom/>
      <diagonal/>
    </border>
    <border>
      <left style="thin">
        <color rgb="FFC9D6EA"/>
      </left>
      <right style="thin">
        <color rgb="FFC9D6EA"/>
      </right>
      <top style="thin">
        <color rgb="FFC9D6EA"/>
      </top>
      <bottom style="thin">
        <color rgb="FFC9D6EA"/>
      </bottom>
      <diagonal/>
    </border>
  </borders>
  <cellStyleXfs count="1">
    <xf numFmtId="0" fontId="0" fillId="0" borderId="0"/>
  </cellStyleXfs>
  <cellXfs count="42">
    <xf numFmtId="0" fontId="0" fillId="0" borderId="0" xfId="0"/>
    <xf numFmtId="0" fontId="8" fillId="6" borderId="1" xfId="0" applyFont="1" applyFill="1" applyBorder="1"/>
    <xf numFmtId="0" fontId="4" fillId="4" borderId="0" xfId="0" applyFont="1" applyFill="1"/>
    <xf numFmtId="0" fontId="5" fillId="5" borderId="1" xfId="0" applyFont="1" applyFill="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center" vertical="center"/>
    </xf>
    <xf numFmtId="0" fontId="4" fillId="4" borderId="1" xfId="0" applyFont="1" applyFill="1" applyBorder="1"/>
    <xf numFmtId="164" fontId="4" fillId="4"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0" fontId="4" fillId="5" borderId="1" xfId="0" applyFont="1" applyFill="1" applyBorder="1"/>
    <xf numFmtId="164" fontId="4" fillId="5" borderId="1" xfId="0" applyNumberFormat="1" applyFont="1" applyFill="1" applyBorder="1" applyAlignment="1">
      <alignment horizontal="center" vertical="center"/>
    </xf>
    <xf numFmtId="165" fontId="4" fillId="5" borderId="1" xfId="0" applyNumberFormat="1" applyFont="1" applyFill="1" applyBorder="1" applyAlignment="1">
      <alignment horizontal="center" vertical="center"/>
    </xf>
    <xf numFmtId="164" fontId="8"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164" fontId="4" fillId="0" borderId="1" xfId="0" applyNumberFormat="1" applyFont="1" applyBorder="1" applyAlignment="1">
      <alignment horizontal="center" vertical="center"/>
    </xf>
    <xf numFmtId="1" fontId="4"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4" borderId="0" xfId="0" applyFont="1" applyFill="1"/>
    <xf numFmtId="0" fontId="9" fillId="0" borderId="1" xfId="0" applyFont="1" applyBorder="1" applyAlignment="1">
      <alignment horizontal="center" vertical="center"/>
    </xf>
    <xf numFmtId="167" fontId="4" fillId="0" borderId="1" xfId="0" applyNumberFormat="1" applyFont="1" applyBorder="1" applyAlignment="1">
      <alignment horizontal="center" vertical="center"/>
    </xf>
    <xf numFmtId="168" fontId="4"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5" fillId="4" borderId="1" xfId="0" applyFont="1" applyFill="1" applyBorder="1" applyAlignment="1">
      <alignment horizontal="left" vertical="center"/>
    </xf>
    <xf numFmtId="164" fontId="5" fillId="4" borderId="1" xfId="0" applyNumberFormat="1" applyFont="1" applyFill="1" applyBorder="1" applyAlignment="1">
      <alignment horizontal="center" vertical="center"/>
    </xf>
    <xf numFmtId="168" fontId="4"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5" fillId="5" borderId="1" xfId="0" applyFont="1" applyFill="1" applyBorder="1" applyAlignment="1">
      <alignment horizontal="left" vertical="center"/>
    </xf>
    <xf numFmtId="164" fontId="5" fillId="5" borderId="1" xfId="0" applyNumberFormat="1" applyFont="1" applyFill="1" applyBorder="1" applyAlignment="1">
      <alignment horizontal="center" vertical="center"/>
    </xf>
    <xf numFmtId="168" fontId="4"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5" fillId="6" borderId="1" xfId="0" applyFont="1" applyFill="1" applyBorder="1" applyAlignment="1">
      <alignment horizontal="left" vertical="center"/>
    </xf>
    <xf numFmtId="164" fontId="5" fillId="6" borderId="1" xfId="0" applyNumberFormat="1" applyFont="1" applyFill="1" applyBorder="1" applyAlignment="1">
      <alignment horizontal="center" vertical="center"/>
    </xf>
    <xf numFmtId="0" fontId="8"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3" borderId="0" xfId="0" applyFont="1" applyFill="1" applyAlignment="1">
      <alignment horizontal="left" vertical="center"/>
    </xf>
    <xf numFmtId="0" fontId="6" fillId="0" borderId="0" xfId="0" applyFont="1"/>
    <xf numFmtId="0" fontId="10" fillId="0" borderId="0" xfId="0" applyFont="1" applyAlignment="1">
      <alignment horizontal="left" vertical="top" wrapText="1"/>
    </xf>
    <xf numFmtId="0" fontId="6" fillId="0" borderId="0" xfId="0" applyFont="1" applyAlignment="1">
      <alignment horizontal="left" vertical="top" wrapText="1"/>
    </xf>
    <xf numFmtId="0" fontId="8" fillId="6" borderId="1" xfId="0" applyFont="1" applyFill="1" applyBorder="1"/>
  </cellXfs>
  <cellStyles count="1">
    <cellStyle name="Standaard" xfId="0" builtinId="0"/>
  </cellStyles>
  <dxfs count="2">
    <dxf>
      <fill>
        <patternFill>
          <bgColor rgb="FFF8D2D6"/>
        </patternFill>
      </fill>
    </dxf>
    <dxf>
      <fill>
        <patternFill>
          <bgColor rgb="FFC8F0D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B07D00"/>
      <rgbColor rgb="FF800080"/>
      <rgbColor rgb="FF008080"/>
      <rgbColor rgb="FFC0C0C0"/>
      <rgbColor rgb="FF808080"/>
      <rgbColor rgb="FF9999FF"/>
      <rgbColor rgb="FF993366"/>
      <rgbColor rgb="FFF5F7FF"/>
      <rgbColor rgb="FFDCE7FF"/>
      <rgbColor rgb="FF660066"/>
      <rgbColor rgb="FFFF8080"/>
      <rgbColor rgb="FF007BFF"/>
      <rgbColor rgb="FFC9D6EA"/>
      <rgbColor rgb="FF000080"/>
      <rgbColor rgb="FFFF00FF"/>
      <rgbColor rgb="FFFFFF00"/>
      <rgbColor rgb="FF00FFFF"/>
      <rgbColor rgb="FF800080"/>
      <rgbColor rgb="FF800000"/>
      <rgbColor rgb="FF008080"/>
      <rgbColor rgb="FF0000FF"/>
      <rgbColor rgb="FF00CCFF"/>
      <rgbColor rgb="FFCCFFFF"/>
      <rgbColor rgb="FFC8F0D4"/>
      <rgbColor rgb="FFFFFF99"/>
      <rgbColor rgb="FF99CCFF"/>
      <rgbColor rgb="FFFF99CC"/>
      <rgbColor rgb="FFCC99FF"/>
      <rgbColor rgb="FFF8D2D6"/>
      <rgbColor rgb="FF3366FF"/>
      <rgbColor rgb="FF33CCCC"/>
      <rgbColor rgb="FF99CC00"/>
      <rgbColor rgb="FFFFCC00"/>
      <rgbColor rgb="FFFF9900"/>
      <rgbColor rgb="FFFF6600"/>
      <rgbColor rgb="FF69727D"/>
      <rgbColor rgb="FF969696"/>
      <rgbColor rgb="FF051B3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showGridLines="0" tabSelected="1" zoomScaleNormal="100" workbookViewId="0">
      <selection activeCell="A3" sqref="A3"/>
    </sheetView>
  </sheetViews>
  <sheetFormatPr defaultColWidth="8.7109375" defaultRowHeight="15" x14ac:dyDescent="0.25"/>
  <cols>
    <col min="1" max="1" width="69.42578125" bestFit="1" customWidth="1"/>
    <col min="2" max="2" width="31.42578125" bestFit="1" customWidth="1"/>
    <col min="3" max="3" width="11.85546875" bestFit="1" customWidth="1"/>
    <col min="4" max="4" width="15.7109375" bestFit="1" customWidth="1"/>
    <col min="5" max="5" width="40" customWidth="1"/>
  </cols>
  <sheetData>
    <row r="1" spans="1:5" ht="30" customHeight="1" x14ac:dyDescent="0.25">
      <c r="A1" s="35" t="s">
        <v>0</v>
      </c>
      <c r="B1" s="35"/>
      <c r="C1" s="35"/>
      <c r="D1" s="35"/>
      <c r="E1" s="35"/>
    </row>
    <row r="2" spans="1:5" ht="15.75" customHeight="1" x14ac:dyDescent="0.25">
      <c r="A2" s="36" t="s">
        <v>1</v>
      </c>
      <c r="B2" s="36"/>
      <c r="C2" s="36"/>
      <c r="D2" s="36"/>
      <c r="E2" s="36"/>
    </row>
    <row r="4" spans="1:5" ht="19.5" customHeight="1" x14ac:dyDescent="0.25">
      <c r="A4" s="37" t="s">
        <v>2</v>
      </c>
      <c r="B4" s="37"/>
      <c r="C4" s="37"/>
      <c r="D4" s="37"/>
      <c r="E4" s="37"/>
    </row>
    <row r="5" spans="1:5" ht="19.5" x14ac:dyDescent="0.55000000000000004">
      <c r="A5" s="2" t="s">
        <v>3</v>
      </c>
      <c r="B5" s="3"/>
      <c r="C5" s="38" t="s">
        <v>4</v>
      </c>
      <c r="D5" s="38"/>
      <c r="E5" s="38"/>
    </row>
    <row r="6" spans="1:5" ht="19.5" x14ac:dyDescent="0.55000000000000004">
      <c r="A6" s="2" t="s">
        <v>5</v>
      </c>
      <c r="B6" s="3">
        <v>2026</v>
      </c>
      <c r="C6" s="38" t="s">
        <v>6</v>
      </c>
      <c r="D6" s="38"/>
      <c r="E6" s="38"/>
    </row>
    <row r="7" spans="1:5" ht="19.5" x14ac:dyDescent="0.55000000000000004">
      <c r="A7" s="2" t="s">
        <v>7</v>
      </c>
      <c r="B7" s="3" t="s">
        <v>8</v>
      </c>
      <c r="C7" s="38" t="s">
        <v>9</v>
      </c>
      <c r="D7" s="38"/>
      <c r="E7" s="38"/>
    </row>
    <row r="8" spans="1:5" ht="19.5" x14ac:dyDescent="0.55000000000000004">
      <c r="A8" s="2" t="s">
        <v>10</v>
      </c>
      <c r="B8" s="3">
        <v>0</v>
      </c>
      <c r="C8" s="38" t="s">
        <v>11</v>
      </c>
      <c r="D8" s="38"/>
      <c r="E8" s="38"/>
    </row>
    <row r="9" spans="1:5" ht="19.5" x14ac:dyDescent="0.55000000000000004">
      <c r="A9" s="2" t="s">
        <v>12</v>
      </c>
      <c r="B9" s="3">
        <v>0</v>
      </c>
      <c r="C9" s="38" t="s">
        <v>13</v>
      </c>
      <c r="D9" s="38"/>
      <c r="E9" s="38"/>
    </row>
    <row r="11" spans="1:5" ht="19.5" customHeight="1" x14ac:dyDescent="0.25">
      <c r="A11" s="37" t="s">
        <v>14</v>
      </c>
      <c r="B11" s="37"/>
      <c r="C11" s="37"/>
      <c r="D11" s="37"/>
      <c r="E11" s="37"/>
    </row>
    <row r="12" spans="1:5" ht="19.5" x14ac:dyDescent="0.25">
      <c r="A12" s="4" t="s">
        <v>15</v>
      </c>
      <c r="B12" s="5" t="s">
        <v>16</v>
      </c>
      <c r="C12" s="5" t="s">
        <v>17</v>
      </c>
      <c r="D12" s="5" t="s">
        <v>18</v>
      </c>
      <c r="E12" s="5"/>
    </row>
    <row r="13" spans="1:5" ht="19.5" x14ac:dyDescent="0.55000000000000004">
      <c r="A13" s="6" t="s">
        <v>19</v>
      </c>
      <c r="B13" s="7">
        <f>Januari!$E$36</f>
        <v>0</v>
      </c>
      <c r="C13" s="7">
        <f>SUM($B$13:B13)</f>
        <v>0</v>
      </c>
      <c r="D13" s="8">
        <f t="shared" ref="D13:D24" si="0">C13/1225</f>
        <v>0</v>
      </c>
    </row>
    <row r="14" spans="1:5" ht="19.5" x14ac:dyDescent="0.55000000000000004">
      <c r="A14" s="9" t="s">
        <v>20</v>
      </c>
      <c r="B14" s="10">
        <f>Februari!$E$33</f>
        <v>0</v>
      </c>
      <c r="C14" s="10">
        <f>SUM($B$13:B14)</f>
        <v>0</v>
      </c>
      <c r="D14" s="11">
        <f t="shared" si="0"/>
        <v>0</v>
      </c>
    </row>
    <row r="15" spans="1:5" ht="19.5" x14ac:dyDescent="0.55000000000000004">
      <c r="A15" s="6" t="s">
        <v>21</v>
      </c>
      <c r="B15" s="7">
        <f>Maart!$E$36</f>
        <v>0</v>
      </c>
      <c r="C15" s="7">
        <f>SUM($B$13:B15)</f>
        <v>0</v>
      </c>
      <c r="D15" s="8">
        <f t="shared" si="0"/>
        <v>0</v>
      </c>
    </row>
    <row r="16" spans="1:5" ht="19.5" x14ac:dyDescent="0.55000000000000004">
      <c r="A16" s="9" t="s">
        <v>22</v>
      </c>
      <c r="B16" s="10">
        <f>April!$E$35</f>
        <v>0</v>
      </c>
      <c r="C16" s="10">
        <f>SUM($B$13:B16)</f>
        <v>0</v>
      </c>
      <c r="D16" s="11">
        <f t="shared" si="0"/>
        <v>0</v>
      </c>
    </row>
    <row r="17" spans="1:5" ht="19.5" x14ac:dyDescent="0.55000000000000004">
      <c r="A17" s="6" t="s">
        <v>23</v>
      </c>
      <c r="B17" s="7">
        <f>Mei!$E$36</f>
        <v>0</v>
      </c>
      <c r="C17" s="7">
        <f>SUM($B$13:B17)</f>
        <v>0</v>
      </c>
      <c r="D17" s="8">
        <f t="shared" si="0"/>
        <v>0</v>
      </c>
    </row>
    <row r="18" spans="1:5" ht="19.5" x14ac:dyDescent="0.55000000000000004">
      <c r="A18" s="9" t="s">
        <v>24</v>
      </c>
      <c r="B18" s="10">
        <f>Juni!$E$35</f>
        <v>0</v>
      </c>
      <c r="C18" s="10">
        <f>SUM($B$13:B18)</f>
        <v>0</v>
      </c>
      <c r="D18" s="11">
        <f t="shared" si="0"/>
        <v>0</v>
      </c>
    </row>
    <row r="19" spans="1:5" ht="19.5" x14ac:dyDescent="0.55000000000000004">
      <c r="A19" s="6" t="s">
        <v>25</v>
      </c>
      <c r="B19" s="7">
        <f>Juli!$E$36</f>
        <v>0</v>
      </c>
      <c r="C19" s="7">
        <f>SUM($B$13:B19)</f>
        <v>0</v>
      </c>
      <c r="D19" s="8">
        <f t="shared" si="0"/>
        <v>0</v>
      </c>
    </row>
    <row r="20" spans="1:5" ht="19.5" x14ac:dyDescent="0.55000000000000004">
      <c r="A20" s="9" t="s">
        <v>26</v>
      </c>
      <c r="B20" s="10">
        <f>Augustus!$E$36</f>
        <v>0</v>
      </c>
      <c r="C20" s="10">
        <f>SUM($B$13:B20)</f>
        <v>0</v>
      </c>
      <c r="D20" s="11">
        <f t="shared" si="0"/>
        <v>0</v>
      </c>
    </row>
    <row r="21" spans="1:5" ht="19.5" x14ac:dyDescent="0.55000000000000004">
      <c r="A21" s="6" t="s">
        <v>27</v>
      </c>
      <c r="B21" s="7">
        <f>September!$E$35</f>
        <v>0</v>
      </c>
      <c r="C21" s="7">
        <f>SUM($B$13:B21)</f>
        <v>0</v>
      </c>
      <c r="D21" s="8">
        <f t="shared" si="0"/>
        <v>0</v>
      </c>
    </row>
    <row r="22" spans="1:5" ht="19.5" x14ac:dyDescent="0.55000000000000004">
      <c r="A22" s="9" t="s">
        <v>28</v>
      </c>
      <c r="B22" s="10">
        <f>Oktober!$E$36</f>
        <v>0</v>
      </c>
      <c r="C22" s="10">
        <f>SUM($B$13:B22)</f>
        <v>0</v>
      </c>
      <c r="D22" s="11">
        <f t="shared" si="0"/>
        <v>0</v>
      </c>
    </row>
    <row r="23" spans="1:5" ht="19.5" x14ac:dyDescent="0.55000000000000004">
      <c r="A23" s="6" t="s">
        <v>29</v>
      </c>
      <c r="B23" s="7">
        <f>November!$E$35</f>
        <v>0</v>
      </c>
      <c r="C23" s="7">
        <f>SUM($B$13:B23)</f>
        <v>0</v>
      </c>
      <c r="D23" s="8">
        <f t="shared" si="0"/>
        <v>0</v>
      </c>
    </row>
    <row r="24" spans="1:5" ht="19.5" x14ac:dyDescent="0.55000000000000004">
      <c r="A24" s="9" t="s">
        <v>30</v>
      </c>
      <c r="B24" s="10">
        <f>December!$E$36</f>
        <v>0</v>
      </c>
      <c r="C24" s="10">
        <f>SUM($B$13:B24)</f>
        <v>0</v>
      </c>
      <c r="D24" s="11">
        <f t="shared" si="0"/>
        <v>0</v>
      </c>
    </row>
    <row r="25" spans="1:5" ht="19.5" x14ac:dyDescent="0.55000000000000004">
      <c r="A25" s="1" t="s">
        <v>31</v>
      </c>
      <c r="B25" s="12">
        <f>SUM(B13:B24)</f>
        <v>0</v>
      </c>
      <c r="C25" s="13"/>
      <c r="D25" s="13"/>
    </row>
    <row r="27" spans="1:5" ht="19.5" customHeight="1" x14ac:dyDescent="0.25">
      <c r="A27" s="37" t="s">
        <v>32</v>
      </c>
      <c r="B27" s="37"/>
      <c r="C27" s="37"/>
      <c r="D27" s="37"/>
      <c r="E27" s="37"/>
    </row>
    <row r="28" spans="1:5" ht="19.5" x14ac:dyDescent="0.55000000000000004">
      <c r="A28" s="2" t="s">
        <v>33</v>
      </c>
      <c r="B28" s="14">
        <f>B25+B9</f>
        <v>0</v>
      </c>
      <c r="C28" s="38" t="s">
        <v>34</v>
      </c>
      <c r="D28" s="38"/>
      <c r="E28" s="38"/>
    </row>
    <row r="29" spans="1:5" ht="19.5" x14ac:dyDescent="0.55000000000000004">
      <c r="A29" s="2" t="s">
        <v>35</v>
      </c>
      <c r="B29" s="15">
        <v>1225</v>
      </c>
      <c r="C29" s="38" t="s">
        <v>36</v>
      </c>
      <c r="D29" s="38"/>
      <c r="E29" s="38"/>
    </row>
    <row r="30" spans="1:5" ht="19.5" x14ac:dyDescent="0.55000000000000004">
      <c r="A30" s="2" t="s">
        <v>37</v>
      </c>
      <c r="B30" s="16">
        <f>B28-B29</f>
        <v>-1225</v>
      </c>
      <c r="C30" s="38" t="s">
        <v>38</v>
      </c>
      <c r="D30" s="38"/>
      <c r="E30" s="38"/>
    </row>
    <row r="31" spans="1:5" ht="19.5" x14ac:dyDescent="0.55000000000000004">
      <c r="A31" s="2" t="s">
        <v>39</v>
      </c>
      <c r="B31" s="17" t="str">
        <f>IF(B28&gt;=1225,"✔ Gehaald","✘ Nog niet gehaald")</f>
        <v>✘ Nog niet gehaald</v>
      </c>
      <c r="C31" s="38" t="s">
        <v>40</v>
      </c>
      <c r="D31" s="38"/>
      <c r="E31" s="38"/>
    </row>
    <row r="32" spans="1:5" ht="19.5" x14ac:dyDescent="0.55000000000000004">
      <c r="A32" s="2" t="s">
        <v>41</v>
      </c>
      <c r="B32" s="14">
        <f>B28+B8</f>
        <v>0</v>
      </c>
      <c r="C32" s="38" t="s">
        <v>42</v>
      </c>
      <c r="D32" s="38"/>
      <c r="E32" s="38"/>
    </row>
    <row r="33" spans="1:5" ht="19.5" x14ac:dyDescent="0.55000000000000004">
      <c r="A33" s="2" t="s">
        <v>43</v>
      </c>
      <c r="B33" s="17" t="str">
        <f>IF($B$7="JA","N.v.t. — starter",IF(B32=0,"—",IF(B28&gt;B32/2,"✔ Gehaald","✘ Niet gehaald")))</f>
        <v>—</v>
      </c>
      <c r="C33" s="38" t="s">
        <v>44</v>
      </c>
      <c r="D33" s="38"/>
      <c r="E33" s="38"/>
    </row>
    <row r="34" spans="1:5" ht="21.75" customHeight="1" x14ac:dyDescent="0.55000000000000004">
      <c r="A34" s="18" t="s">
        <v>45</v>
      </c>
      <c r="B34" s="19" t="str">
        <f>IF(AND(B28&gt;=1225,OR($B$7="JA",B28&gt;B32/2)),"✔ Urencriterium gehaald","✘ Urencriterium niet gehaald")</f>
        <v>✘ Urencriterium niet gehaald</v>
      </c>
      <c r="C34" s="38" t="s">
        <v>46</v>
      </c>
      <c r="D34" s="38"/>
      <c r="E34" s="38"/>
    </row>
    <row r="36" spans="1:5" ht="19.5" customHeight="1" x14ac:dyDescent="0.25">
      <c r="A36" s="37" t="s">
        <v>47</v>
      </c>
      <c r="B36" s="37"/>
      <c r="C36" s="37"/>
      <c r="D36" s="37"/>
      <c r="E36" s="37"/>
    </row>
    <row r="37" spans="1:5" ht="19.5" x14ac:dyDescent="0.55000000000000004">
      <c r="A37" s="2" t="s">
        <v>48</v>
      </c>
      <c r="B37" s="20">
        <f>IF(AND($B$28&gt;=1225,OR($B$7="JA",$B$28&gt;$B$32/2)),1200,0)</f>
        <v>0</v>
      </c>
      <c r="C37" s="38" t="s">
        <v>49</v>
      </c>
      <c r="D37" s="38"/>
      <c r="E37" s="38"/>
    </row>
    <row r="38" spans="1:5" ht="19.5" x14ac:dyDescent="0.55000000000000004">
      <c r="A38" s="2" t="s">
        <v>50</v>
      </c>
      <c r="B38" s="20">
        <f>IF(AND(B37&gt;0,$B$7="JA"),2123,0)</f>
        <v>0</v>
      </c>
      <c r="C38" s="38" t="s">
        <v>51</v>
      </c>
      <c r="D38" s="38"/>
      <c r="E38" s="38"/>
    </row>
    <row r="39" spans="1:5" ht="19.5" x14ac:dyDescent="0.55000000000000004">
      <c r="A39" s="18" t="s">
        <v>52</v>
      </c>
      <c r="B39" s="20">
        <f>B37+B38</f>
        <v>0</v>
      </c>
      <c r="C39" s="38" t="s">
        <v>53</v>
      </c>
      <c r="D39" s="38"/>
      <c r="E39" s="38"/>
    </row>
    <row r="41" spans="1:5" ht="19.5" x14ac:dyDescent="0.25">
      <c r="A41" s="39" t="str">
        <f>IF(AND($B$7="JA",$B$28&gt;=800,$B$28&lt;1225),"⚠ U haalt wel 800 uur: bij gedeeltelijke arbeidsongeschiktheid mogelijk recht op startersaftrek bij arbeidsongeschiktheid (art. 3.78a) — overleg met Taxcount.","")</f>
        <v/>
      </c>
      <c r="B41" s="39"/>
      <c r="C41" s="39"/>
      <c r="D41" s="39"/>
      <c r="E41" s="39"/>
    </row>
    <row r="43" spans="1:5" ht="15" customHeight="1" x14ac:dyDescent="0.25">
      <c r="A43" s="40" t="s">
        <v>54</v>
      </c>
      <c r="B43" s="40"/>
      <c r="C43" s="40"/>
      <c r="D43" s="40"/>
      <c r="E43" s="40"/>
    </row>
    <row r="44" spans="1:5" x14ac:dyDescent="0.25">
      <c r="A44" s="40"/>
      <c r="B44" s="40"/>
      <c r="C44" s="40"/>
      <c r="D44" s="40"/>
      <c r="E44" s="40"/>
    </row>
  </sheetData>
  <mergeCells count="23">
    <mergeCell ref="C39:E39"/>
    <mergeCell ref="A41:E41"/>
    <mergeCell ref="A43:E44"/>
    <mergeCell ref="C33:E33"/>
    <mergeCell ref="C34:E34"/>
    <mergeCell ref="A36:E36"/>
    <mergeCell ref="C37:E37"/>
    <mergeCell ref="C38:E38"/>
    <mergeCell ref="C28:E28"/>
    <mergeCell ref="C29:E29"/>
    <mergeCell ref="C30:E30"/>
    <mergeCell ref="C31:E31"/>
    <mergeCell ref="C32:E32"/>
    <mergeCell ref="C7:E7"/>
    <mergeCell ref="C8:E8"/>
    <mergeCell ref="C9:E9"/>
    <mergeCell ref="A11:E11"/>
    <mergeCell ref="A27:E27"/>
    <mergeCell ref="A1:E1"/>
    <mergeCell ref="A2:E2"/>
    <mergeCell ref="A4:E4"/>
    <mergeCell ref="C5:E5"/>
    <mergeCell ref="C6:E6"/>
  </mergeCells>
  <conditionalFormatting sqref="B31:B34">
    <cfRule type="expression" dxfId="1" priority="2">
      <formula>ISNUMBER(SEARCH("✔",B31))</formula>
    </cfRule>
    <cfRule type="expression" dxfId="0" priority="3">
      <formula>ISNUMBER(SEARCH("✘",B31))</formula>
    </cfRule>
  </conditionalFormatting>
  <dataValidations count="2">
    <dataValidation type="list" sqref="B7" xr:uid="{00000000-0002-0000-0000-000000000000}">
      <formula1>"JA,NEE"</formula1>
      <formula2>0</formula2>
    </dataValidation>
    <dataValidation type="decimal" operator="greaterThanOrEqual" allowBlank="1" errorTitle="Ongeldige invoer" error="Vul een getal van 0 of hoger in." sqref="B8:B9" xr:uid="{00000000-0002-0000-0000-000001000000}">
      <formula1>0</formula1>
      <formula2>0</formula2>
    </dataValidation>
  </dataValidation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7"/>
  <sheetViews>
    <sheetView showGridLines="0" zoomScaleNormal="100" workbookViewId="0">
      <pane ySplit="4" topLeftCell="A5" activePane="bottomLeft" state="frozen"/>
      <selection pane="bottomLeft" activeCell="H20" sqref="H20"/>
    </sheetView>
  </sheetViews>
  <sheetFormatPr defaultColWidth="8.7109375" defaultRowHeight="15" x14ac:dyDescent="0.25"/>
  <cols>
    <col min="1" max="1" width="12.57031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85</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46266</v>
      </c>
      <c r="B5" s="22" t="s">
        <v>67</v>
      </c>
      <c r="C5" s="23"/>
      <c r="D5" s="23"/>
      <c r="E5" s="24"/>
    </row>
    <row r="6" spans="1:5" ht="19.5" x14ac:dyDescent="0.25">
      <c r="A6" s="25">
        <v>46267</v>
      </c>
      <c r="B6" s="26" t="s">
        <v>68</v>
      </c>
      <c r="C6" s="27"/>
      <c r="D6" s="27"/>
      <c r="E6" s="28"/>
    </row>
    <row r="7" spans="1:5" ht="19.5" x14ac:dyDescent="0.25">
      <c r="A7" s="21">
        <v>46268</v>
      </c>
      <c r="B7" s="22" t="s">
        <v>62</v>
      </c>
      <c r="C7" s="23"/>
      <c r="D7" s="23"/>
      <c r="E7" s="24"/>
    </row>
    <row r="8" spans="1:5" ht="19.5" x14ac:dyDescent="0.25">
      <c r="A8" s="25">
        <v>46269</v>
      </c>
      <c r="B8" s="26" t="s">
        <v>63</v>
      </c>
      <c r="C8" s="27"/>
      <c r="D8" s="27"/>
      <c r="E8" s="28"/>
    </row>
    <row r="9" spans="1:5" ht="19.5" x14ac:dyDescent="0.25">
      <c r="A9" s="29">
        <v>46270</v>
      </c>
      <c r="B9" s="30" t="s">
        <v>64</v>
      </c>
      <c r="C9" s="31"/>
      <c r="D9" s="31"/>
      <c r="E9" s="32"/>
    </row>
    <row r="10" spans="1:5" ht="19.5" x14ac:dyDescent="0.25">
      <c r="A10" s="29">
        <v>46271</v>
      </c>
      <c r="B10" s="30" t="s">
        <v>65</v>
      </c>
      <c r="C10" s="31"/>
      <c r="D10" s="31"/>
      <c r="E10" s="32"/>
    </row>
    <row r="11" spans="1:5" ht="19.5" x14ac:dyDescent="0.25">
      <c r="A11" s="21">
        <v>46272</v>
      </c>
      <c r="B11" s="22" t="s">
        <v>66</v>
      </c>
      <c r="C11" s="23"/>
      <c r="D11" s="23"/>
      <c r="E11" s="24"/>
    </row>
    <row r="12" spans="1:5" ht="19.5" x14ac:dyDescent="0.25">
      <c r="A12" s="25">
        <v>46273</v>
      </c>
      <c r="B12" s="26" t="s">
        <v>67</v>
      </c>
      <c r="C12" s="27"/>
      <c r="D12" s="27"/>
      <c r="E12" s="28"/>
    </row>
    <row r="13" spans="1:5" ht="19.5" x14ac:dyDescent="0.25">
      <c r="A13" s="21">
        <v>46274</v>
      </c>
      <c r="B13" s="22" t="s">
        <v>68</v>
      </c>
      <c r="C13" s="23"/>
      <c r="D13" s="23"/>
      <c r="E13" s="24"/>
    </row>
    <row r="14" spans="1:5" ht="19.5" x14ac:dyDescent="0.25">
      <c r="A14" s="25">
        <v>46275</v>
      </c>
      <c r="B14" s="26" t="s">
        <v>62</v>
      </c>
      <c r="C14" s="27"/>
      <c r="D14" s="27"/>
      <c r="E14" s="28"/>
    </row>
    <row r="15" spans="1:5" ht="19.5" x14ac:dyDescent="0.25">
      <c r="A15" s="21">
        <v>46276</v>
      </c>
      <c r="B15" s="22" t="s">
        <v>63</v>
      </c>
      <c r="C15" s="23"/>
      <c r="D15" s="23"/>
      <c r="E15" s="24"/>
    </row>
    <row r="16" spans="1:5" ht="19.5" x14ac:dyDescent="0.25">
      <c r="A16" s="29">
        <v>46277</v>
      </c>
      <c r="B16" s="30" t="s">
        <v>64</v>
      </c>
      <c r="C16" s="31"/>
      <c r="D16" s="31"/>
      <c r="E16" s="32"/>
    </row>
    <row r="17" spans="1:5" ht="19.5" x14ac:dyDescent="0.25">
      <c r="A17" s="29">
        <v>46278</v>
      </c>
      <c r="B17" s="30" t="s">
        <v>65</v>
      </c>
      <c r="C17" s="31"/>
      <c r="D17" s="31"/>
      <c r="E17" s="32"/>
    </row>
    <row r="18" spans="1:5" ht="19.5" x14ac:dyDescent="0.25">
      <c r="A18" s="25">
        <v>46279</v>
      </c>
      <c r="B18" s="26" t="s">
        <v>66</v>
      </c>
      <c r="C18" s="27"/>
      <c r="D18" s="27"/>
      <c r="E18" s="28"/>
    </row>
    <row r="19" spans="1:5" ht="19.5" x14ac:dyDescent="0.25">
      <c r="A19" s="21">
        <v>46280</v>
      </c>
      <c r="B19" s="22" t="s">
        <v>67</v>
      </c>
      <c r="C19" s="23"/>
      <c r="D19" s="23"/>
      <c r="E19" s="24"/>
    </row>
    <row r="20" spans="1:5" ht="19.5" x14ac:dyDescent="0.25">
      <c r="A20" s="25">
        <v>46281</v>
      </c>
      <c r="B20" s="26" t="s">
        <v>68</v>
      </c>
      <c r="C20" s="27"/>
      <c r="D20" s="27"/>
      <c r="E20" s="28"/>
    </row>
    <row r="21" spans="1:5" ht="19.5" x14ac:dyDescent="0.25">
      <c r="A21" s="21">
        <v>46282</v>
      </c>
      <c r="B21" s="22" t="s">
        <v>62</v>
      </c>
      <c r="C21" s="23"/>
      <c r="D21" s="23"/>
      <c r="E21" s="24"/>
    </row>
    <row r="22" spans="1:5" ht="19.5" x14ac:dyDescent="0.25">
      <c r="A22" s="25">
        <v>46283</v>
      </c>
      <c r="B22" s="26" t="s">
        <v>63</v>
      </c>
      <c r="C22" s="27"/>
      <c r="D22" s="27"/>
      <c r="E22" s="28"/>
    </row>
    <row r="23" spans="1:5" ht="19.5" x14ac:dyDescent="0.25">
      <c r="A23" s="29">
        <v>46284</v>
      </c>
      <c r="B23" s="30" t="s">
        <v>64</v>
      </c>
      <c r="C23" s="31"/>
      <c r="D23" s="31"/>
      <c r="E23" s="32"/>
    </row>
    <row r="24" spans="1:5" ht="19.5" x14ac:dyDescent="0.25">
      <c r="A24" s="29">
        <v>46285</v>
      </c>
      <c r="B24" s="30" t="s">
        <v>65</v>
      </c>
      <c r="C24" s="31"/>
      <c r="D24" s="31"/>
      <c r="E24" s="32"/>
    </row>
    <row r="25" spans="1:5" ht="19.5" x14ac:dyDescent="0.25">
      <c r="A25" s="21">
        <v>46286</v>
      </c>
      <c r="B25" s="22" t="s">
        <v>66</v>
      </c>
      <c r="C25" s="23"/>
      <c r="D25" s="23"/>
      <c r="E25" s="24"/>
    </row>
    <row r="26" spans="1:5" ht="19.5" x14ac:dyDescent="0.25">
      <c r="A26" s="25">
        <v>46287</v>
      </c>
      <c r="B26" s="26" t="s">
        <v>67</v>
      </c>
      <c r="C26" s="27"/>
      <c r="D26" s="27"/>
      <c r="E26" s="28"/>
    </row>
    <row r="27" spans="1:5" ht="19.5" x14ac:dyDescent="0.25">
      <c r="A27" s="21">
        <v>46288</v>
      </c>
      <c r="B27" s="22" t="s">
        <v>68</v>
      </c>
      <c r="C27" s="23"/>
      <c r="D27" s="23"/>
      <c r="E27" s="24"/>
    </row>
    <row r="28" spans="1:5" ht="19.5" x14ac:dyDescent="0.25">
      <c r="A28" s="25">
        <v>46289</v>
      </c>
      <c r="B28" s="26" t="s">
        <v>62</v>
      </c>
      <c r="C28" s="27"/>
      <c r="D28" s="27"/>
      <c r="E28" s="28"/>
    </row>
    <row r="29" spans="1:5" ht="19.5" x14ac:dyDescent="0.25">
      <c r="A29" s="21">
        <v>46290</v>
      </c>
      <c r="B29" s="22" t="s">
        <v>63</v>
      </c>
      <c r="C29" s="23"/>
      <c r="D29" s="23"/>
      <c r="E29" s="24"/>
    </row>
    <row r="30" spans="1:5" ht="19.5" x14ac:dyDescent="0.25">
      <c r="A30" s="29">
        <v>46291</v>
      </c>
      <c r="B30" s="30" t="s">
        <v>64</v>
      </c>
      <c r="C30" s="31"/>
      <c r="D30" s="31"/>
      <c r="E30" s="32"/>
    </row>
    <row r="31" spans="1:5" ht="19.5" x14ac:dyDescent="0.25">
      <c r="A31" s="29">
        <v>46292</v>
      </c>
      <c r="B31" s="30" t="s">
        <v>65</v>
      </c>
      <c r="C31" s="31"/>
      <c r="D31" s="31"/>
      <c r="E31" s="32"/>
    </row>
    <row r="32" spans="1:5" ht="19.5" x14ac:dyDescent="0.25">
      <c r="A32" s="25">
        <v>46293</v>
      </c>
      <c r="B32" s="26" t="s">
        <v>66</v>
      </c>
      <c r="C32" s="27"/>
      <c r="D32" s="27"/>
      <c r="E32" s="28"/>
    </row>
    <row r="33" spans="1:5" ht="19.5" x14ac:dyDescent="0.25">
      <c r="A33" s="21">
        <v>46294</v>
      </c>
      <c r="B33" s="22" t="s">
        <v>67</v>
      </c>
      <c r="C33" s="23"/>
      <c r="D33" s="23"/>
      <c r="E33" s="24"/>
    </row>
    <row r="34" spans="1:5" ht="19.5" x14ac:dyDescent="0.25">
      <c r="A34" s="25">
        <v>46295</v>
      </c>
      <c r="B34" s="26" t="s">
        <v>68</v>
      </c>
      <c r="C34" s="27"/>
      <c r="D34" s="27"/>
      <c r="E34" s="28"/>
    </row>
    <row r="35" spans="1:5" ht="19.5" x14ac:dyDescent="0.55000000000000004">
      <c r="A35" s="41" t="s">
        <v>86</v>
      </c>
      <c r="B35" s="41"/>
      <c r="C35" s="41"/>
      <c r="D35" s="41"/>
      <c r="E35" s="12">
        <f>SUM(E5:E34)</f>
        <v>0</v>
      </c>
    </row>
    <row r="37" spans="1:5" ht="25.5" customHeight="1" x14ac:dyDescent="0.25">
      <c r="A37" s="40" t="s">
        <v>70</v>
      </c>
      <c r="B37" s="40"/>
      <c r="C37" s="40"/>
      <c r="D37" s="40"/>
      <c r="E37" s="40"/>
    </row>
  </sheetData>
  <mergeCells count="4">
    <mergeCell ref="A1:E1"/>
    <mergeCell ref="A2:E2"/>
    <mergeCell ref="A35:D35"/>
    <mergeCell ref="A37:E37"/>
  </mergeCells>
  <dataValidations count="2">
    <dataValidation type="list" allowBlank="1" sqref="C5:C34" xr:uid="{00000000-0002-0000-0900-000000000000}">
      <formula1>"Directe klanturen,Administratie,Acquisitie &amp; offertes,Reistijd,Scholing / vakkennis,Overig zakelijk"</formula1>
      <formula2>0</formula2>
    </dataValidation>
    <dataValidation type="decimal" allowBlank="1" errorTitle="Ongeldige invoer" error="Vul een aantal uren tussen 0 en 24 in." sqref="E5:E34" xr:uid="{00000000-0002-0000-09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8"/>
  <sheetViews>
    <sheetView showGridLines="0" zoomScaleNormal="100" workbookViewId="0">
      <pane ySplit="4" topLeftCell="A25" activePane="bottomLeft" state="frozen"/>
      <selection pane="bottomLeft" activeCell="J18" sqref="J18"/>
    </sheetView>
  </sheetViews>
  <sheetFormatPr defaultColWidth="8.7109375" defaultRowHeight="15" x14ac:dyDescent="0.25"/>
  <cols>
    <col min="1" max="1" width="11.8554687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87</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46296</v>
      </c>
      <c r="B5" s="22" t="s">
        <v>62</v>
      </c>
      <c r="C5" s="23"/>
      <c r="D5" s="23"/>
      <c r="E5" s="24"/>
    </row>
    <row r="6" spans="1:5" ht="19.5" x14ac:dyDescent="0.25">
      <c r="A6" s="25">
        <v>46297</v>
      </c>
      <c r="B6" s="26" t="s">
        <v>63</v>
      </c>
      <c r="C6" s="27"/>
      <c r="D6" s="27"/>
      <c r="E6" s="28"/>
    </row>
    <row r="7" spans="1:5" ht="19.5" x14ac:dyDescent="0.25">
      <c r="A7" s="29">
        <v>46298</v>
      </c>
      <c r="B7" s="30" t="s">
        <v>64</v>
      </c>
      <c r="C7" s="31"/>
      <c r="D7" s="31"/>
      <c r="E7" s="32"/>
    </row>
    <row r="8" spans="1:5" ht="19.5" x14ac:dyDescent="0.25">
      <c r="A8" s="29">
        <v>46299</v>
      </c>
      <c r="B8" s="30" t="s">
        <v>65</v>
      </c>
      <c r="C8" s="31"/>
      <c r="D8" s="31"/>
      <c r="E8" s="32"/>
    </row>
    <row r="9" spans="1:5" ht="19.5" x14ac:dyDescent="0.25">
      <c r="A9" s="21">
        <v>46300</v>
      </c>
      <c r="B9" s="22" t="s">
        <v>66</v>
      </c>
      <c r="C9" s="23"/>
      <c r="D9" s="23"/>
      <c r="E9" s="24"/>
    </row>
    <row r="10" spans="1:5" ht="19.5" x14ac:dyDescent="0.25">
      <c r="A10" s="25">
        <v>46301</v>
      </c>
      <c r="B10" s="26" t="s">
        <v>67</v>
      </c>
      <c r="C10" s="27"/>
      <c r="D10" s="27"/>
      <c r="E10" s="28"/>
    </row>
    <row r="11" spans="1:5" ht="19.5" x14ac:dyDescent="0.25">
      <c r="A11" s="21">
        <v>46302</v>
      </c>
      <c r="B11" s="22" t="s">
        <v>68</v>
      </c>
      <c r="C11" s="23"/>
      <c r="D11" s="23"/>
      <c r="E11" s="24"/>
    </row>
    <row r="12" spans="1:5" ht="19.5" x14ac:dyDescent="0.25">
      <c r="A12" s="25">
        <v>46303</v>
      </c>
      <c r="B12" s="26" t="s">
        <v>62</v>
      </c>
      <c r="C12" s="27"/>
      <c r="D12" s="27"/>
      <c r="E12" s="28"/>
    </row>
    <row r="13" spans="1:5" ht="19.5" x14ac:dyDescent="0.25">
      <c r="A13" s="21">
        <v>46304</v>
      </c>
      <c r="B13" s="22" t="s">
        <v>63</v>
      </c>
      <c r="C13" s="23"/>
      <c r="D13" s="23"/>
      <c r="E13" s="24"/>
    </row>
    <row r="14" spans="1:5" ht="19.5" x14ac:dyDescent="0.25">
      <c r="A14" s="29">
        <v>46305</v>
      </c>
      <c r="B14" s="30" t="s">
        <v>64</v>
      </c>
      <c r="C14" s="31"/>
      <c r="D14" s="31"/>
      <c r="E14" s="32"/>
    </row>
    <row r="15" spans="1:5" ht="19.5" x14ac:dyDescent="0.25">
      <c r="A15" s="29">
        <v>46306</v>
      </c>
      <c r="B15" s="30" t="s">
        <v>65</v>
      </c>
      <c r="C15" s="31"/>
      <c r="D15" s="31"/>
      <c r="E15" s="32"/>
    </row>
    <row r="16" spans="1:5" ht="19.5" x14ac:dyDescent="0.25">
      <c r="A16" s="25">
        <v>46307</v>
      </c>
      <c r="B16" s="26" t="s">
        <v>66</v>
      </c>
      <c r="C16" s="27"/>
      <c r="D16" s="27"/>
      <c r="E16" s="28"/>
    </row>
    <row r="17" spans="1:5" ht="19.5" x14ac:dyDescent="0.25">
      <c r="A17" s="21">
        <v>46308</v>
      </c>
      <c r="B17" s="22" t="s">
        <v>67</v>
      </c>
      <c r="C17" s="23"/>
      <c r="D17" s="23"/>
      <c r="E17" s="24"/>
    </row>
    <row r="18" spans="1:5" ht="19.5" x14ac:dyDescent="0.25">
      <c r="A18" s="25">
        <v>46309</v>
      </c>
      <c r="B18" s="26" t="s">
        <v>68</v>
      </c>
      <c r="C18" s="27"/>
      <c r="D18" s="27"/>
      <c r="E18" s="28"/>
    </row>
    <row r="19" spans="1:5" ht="19.5" x14ac:dyDescent="0.25">
      <c r="A19" s="21">
        <v>46310</v>
      </c>
      <c r="B19" s="22" t="s">
        <v>62</v>
      </c>
      <c r="C19" s="23"/>
      <c r="D19" s="23"/>
      <c r="E19" s="24"/>
    </row>
    <row r="20" spans="1:5" ht="19.5" x14ac:dyDescent="0.25">
      <c r="A20" s="25">
        <v>46311</v>
      </c>
      <c r="B20" s="26" t="s">
        <v>63</v>
      </c>
      <c r="C20" s="27"/>
      <c r="D20" s="27"/>
      <c r="E20" s="28"/>
    </row>
    <row r="21" spans="1:5" ht="19.5" x14ac:dyDescent="0.25">
      <c r="A21" s="29">
        <v>46312</v>
      </c>
      <c r="B21" s="30" t="s">
        <v>64</v>
      </c>
      <c r="C21" s="31"/>
      <c r="D21" s="31"/>
      <c r="E21" s="32"/>
    </row>
    <row r="22" spans="1:5" ht="19.5" x14ac:dyDescent="0.25">
      <c r="A22" s="29">
        <v>46313</v>
      </c>
      <c r="B22" s="30" t="s">
        <v>65</v>
      </c>
      <c r="C22" s="31"/>
      <c r="D22" s="31"/>
      <c r="E22" s="32"/>
    </row>
    <row r="23" spans="1:5" ht="19.5" x14ac:dyDescent="0.25">
      <c r="A23" s="21">
        <v>46314</v>
      </c>
      <c r="B23" s="22" t="s">
        <v>66</v>
      </c>
      <c r="C23" s="23"/>
      <c r="D23" s="23"/>
      <c r="E23" s="24"/>
    </row>
    <row r="24" spans="1:5" ht="19.5" x14ac:dyDescent="0.25">
      <c r="A24" s="25">
        <v>46315</v>
      </c>
      <c r="B24" s="26" t="s">
        <v>67</v>
      </c>
      <c r="C24" s="27"/>
      <c r="D24" s="27"/>
      <c r="E24" s="28"/>
    </row>
    <row r="25" spans="1:5" ht="19.5" x14ac:dyDescent="0.25">
      <c r="A25" s="21">
        <v>46316</v>
      </c>
      <c r="B25" s="22" t="s">
        <v>68</v>
      </c>
      <c r="C25" s="23"/>
      <c r="D25" s="23"/>
      <c r="E25" s="24"/>
    </row>
    <row r="26" spans="1:5" ht="19.5" x14ac:dyDescent="0.25">
      <c r="A26" s="25">
        <v>46317</v>
      </c>
      <c r="B26" s="26" t="s">
        <v>62</v>
      </c>
      <c r="C26" s="27"/>
      <c r="D26" s="27"/>
      <c r="E26" s="28"/>
    </row>
    <row r="27" spans="1:5" ht="19.5" x14ac:dyDescent="0.25">
      <c r="A27" s="21">
        <v>46318</v>
      </c>
      <c r="B27" s="22" t="s">
        <v>63</v>
      </c>
      <c r="C27" s="23"/>
      <c r="D27" s="23"/>
      <c r="E27" s="24"/>
    </row>
    <row r="28" spans="1:5" ht="19.5" x14ac:dyDescent="0.25">
      <c r="A28" s="29">
        <v>46319</v>
      </c>
      <c r="B28" s="30" t="s">
        <v>64</v>
      </c>
      <c r="C28" s="31"/>
      <c r="D28" s="31"/>
      <c r="E28" s="32"/>
    </row>
    <row r="29" spans="1:5" ht="19.5" x14ac:dyDescent="0.25">
      <c r="A29" s="29">
        <v>46320</v>
      </c>
      <c r="B29" s="30" t="s">
        <v>65</v>
      </c>
      <c r="C29" s="31"/>
      <c r="D29" s="31"/>
      <c r="E29" s="32"/>
    </row>
    <row r="30" spans="1:5" ht="19.5" x14ac:dyDescent="0.25">
      <c r="A30" s="25">
        <v>46321</v>
      </c>
      <c r="B30" s="26" t="s">
        <v>66</v>
      </c>
      <c r="C30" s="27"/>
      <c r="D30" s="27"/>
      <c r="E30" s="28"/>
    </row>
    <row r="31" spans="1:5" ht="19.5" x14ac:dyDescent="0.25">
      <c r="A31" s="21">
        <v>46322</v>
      </c>
      <c r="B31" s="22" t="s">
        <v>67</v>
      </c>
      <c r="C31" s="23"/>
      <c r="D31" s="23"/>
      <c r="E31" s="24"/>
    </row>
    <row r="32" spans="1:5" ht="19.5" x14ac:dyDescent="0.25">
      <c r="A32" s="25">
        <v>46323</v>
      </c>
      <c r="B32" s="26" t="s">
        <v>68</v>
      </c>
      <c r="C32" s="27"/>
      <c r="D32" s="27"/>
      <c r="E32" s="28"/>
    </row>
    <row r="33" spans="1:5" ht="19.5" x14ac:dyDescent="0.25">
      <c r="A33" s="21">
        <v>46324</v>
      </c>
      <c r="B33" s="22" t="s">
        <v>62</v>
      </c>
      <c r="C33" s="23"/>
      <c r="D33" s="23"/>
      <c r="E33" s="24"/>
    </row>
    <row r="34" spans="1:5" ht="19.5" x14ac:dyDescent="0.25">
      <c r="A34" s="25">
        <v>46325</v>
      </c>
      <c r="B34" s="26" t="s">
        <v>63</v>
      </c>
      <c r="C34" s="27"/>
      <c r="D34" s="27"/>
      <c r="E34" s="28"/>
    </row>
    <row r="35" spans="1:5" ht="19.5" x14ac:dyDescent="0.25">
      <c r="A35" s="29">
        <v>46326</v>
      </c>
      <c r="B35" s="30" t="s">
        <v>64</v>
      </c>
      <c r="C35" s="31"/>
      <c r="D35" s="31"/>
      <c r="E35" s="32"/>
    </row>
    <row r="36" spans="1:5" ht="19.5" x14ac:dyDescent="0.55000000000000004">
      <c r="A36" s="41" t="s">
        <v>88</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A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A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7"/>
  <sheetViews>
    <sheetView showGridLines="0" zoomScaleNormal="100" workbookViewId="0">
      <pane ySplit="4" topLeftCell="A5" activePane="bottomLeft" state="frozen"/>
      <selection pane="bottomLeft" activeCell="J19" sqref="J19"/>
    </sheetView>
  </sheetViews>
  <sheetFormatPr defaultColWidth="8.7109375" defaultRowHeight="15" x14ac:dyDescent="0.25"/>
  <cols>
    <col min="1" max="1" width="11.285156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89</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9">
        <v>46327</v>
      </c>
      <c r="B5" s="30" t="s">
        <v>65</v>
      </c>
      <c r="C5" s="31"/>
      <c r="D5" s="31"/>
      <c r="E5" s="32"/>
    </row>
    <row r="6" spans="1:5" ht="19.5" x14ac:dyDescent="0.25">
      <c r="A6" s="25">
        <v>46328</v>
      </c>
      <c r="B6" s="26" t="s">
        <v>66</v>
      </c>
      <c r="C6" s="27"/>
      <c r="D6" s="27"/>
      <c r="E6" s="28"/>
    </row>
    <row r="7" spans="1:5" ht="19.5" x14ac:dyDescent="0.25">
      <c r="A7" s="21">
        <v>46329</v>
      </c>
      <c r="B7" s="22" t="s">
        <v>67</v>
      </c>
      <c r="C7" s="23"/>
      <c r="D7" s="23"/>
      <c r="E7" s="24"/>
    </row>
    <row r="8" spans="1:5" ht="19.5" x14ac:dyDescent="0.25">
      <c r="A8" s="25">
        <v>46330</v>
      </c>
      <c r="B8" s="26" t="s">
        <v>68</v>
      </c>
      <c r="C8" s="27"/>
      <c r="D8" s="27"/>
      <c r="E8" s="28"/>
    </row>
    <row r="9" spans="1:5" ht="19.5" x14ac:dyDescent="0.25">
      <c r="A9" s="21">
        <v>46331</v>
      </c>
      <c r="B9" s="22" t="s">
        <v>62</v>
      </c>
      <c r="C9" s="23"/>
      <c r="D9" s="23"/>
      <c r="E9" s="24"/>
    </row>
    <row r="10" spans="1:5" ht="19.5" x14ac:dyDescent="0.25">
      <c r="A10" s="25">
        <v>46332</v>
      </c>
      <c r="B10" s="26" t="s">
        <v>63</v>
      </c>
      <c r="C10" s="27"/>
      <c r="D10" s="27"/>
      <c r="E10" s="28"/>
    </row>
    <row r="11" spans="1:5" ht="19.5" x14ac:dyDescent="0.25">
      <c r="A11" s="29">
        <v>46333</v>
      </c>
      <c r="B11" s="30" t="s">
        <v>64</v>
      </c>
      <c r="C11" s="31"/>
      <c r="D11" s="31"/>
      <c r="E11" s="32"/>
    </row>
    <row r="12" spans="1:5" ht="19.5" x14ac:dyDescent="0.25">
      <c r="A12" s="29">
        <v>46334</v>
      </c>
      <c r="B12" s="30" t="s">
        <v>65</v>
      </c>
      <c r="C12" s="31"/>
      <c r="D12" s="31"/>
      <c r="E12" s="32"/>
    </row>
    <row r="13" spans="1:5" ht="19.5" x14ac:dyDescent="0.25">
      <c r="A13" s="21">
        <v>46335</v>
      </c>
      <c r="B13" s="22" t="s">
        <v>66</v>
      </c>
      <c r="C13" s="23"/>
      <c r="D13" s="23"/>
      <c r="E13" s="24"/>
    </row>
    <row r="14" spans="1:5" ht="19.5" x14ac:dyDescent="0.25">
      <c r="A14" s="25">
        <v>46336</v>
      </c>
      <c r="B14" s="26" t="s">
        <v>67</v>
      </c>
      <c r="C14" s="27"/>
      <c r="D14" s="27"/>
      <c r="E14" s="28"/>
    </row>
    <row r="15" spans="1:5" ht="19.5" x14ac:dyDescent="0.25">
      <c r="A15" s="21">
        <v>46337</v>
      </c>
      <c r="B15" s="22" t="s">
        <v>68</v>
      </c>
      <c r="C15" s="23"/>
      <c r="D15" s="23"/>
      <c r="E15" s="24"/>
    </row>
    <row r="16" spans="1:5" ht="19.5" x14ac:dyDescent="0.25">
      <c r="A16" s="25">
        <v>46338</v>
      </c>
      <c r="B16" s="26" t="s">
        <v>62</v>
      </c>
      <c r="C16" s="27"/>
      <c r="D16" s="27"/>
      <c r="E16" s="28"/>
    </row>
    <row r="17" spans="1:5" ht="19.5" x14ac:dyDescent="0.25">
      <c r="A17" s="21">
        <v>46339</v>
      </c>
      <c r="B17" s="22" t="s">
        <v>63</v>
      </c>
      <c r="C17" s="23"/>
      <c r="D17" s="23"/>
      <c r="E17" s="24"/>
    </row>
    <row r="18" spans="1:5" ht="19.5" x14ac:dyDescent="0.25">
      <c r="A18" s="29">
        <v>46340</v>
      </c>
      <c r="B18" s="30" t="s">
        <v>64</v>
      </c>
      <c r="C18" s="31"/>
      <c r="D18" s="31"/>
      <c r="E18" s="32"/>
    </row>
    <row r="19" spans="1:5" ht="19.5" x14ac:dyDescent="0.25">
      <c r="A19" s="29">
        <v>46341</v>
      </c>
      <c r="B19" s="30" t="s">
        <v>65</v>
      </c>
      <c r="C19" s="31"/>
      <c r="D19" s="31"/>
      <c r="E19" s="32"/>
    </row>
    <row r="20" spans="1:5" ht="19.5" x14ac:dyDescent="0.25">
      <c r="A20" s="25">
        <v>46342</v>
      </c>
      <c r="B20" s="26" t="s">
        <v>66</v>
      </c>
      <c r="C20" s="27"/>
      <c r="D20" s="27"/>
      <c r="E20" s="28"/>
    </row>
    <row r="21" spans="1:5" ht="19.5" x14ac:dyDescent="0.25">
      <c r="A21" s="21">
        <v>46343</v>
      </c>
      <c r="B21" s="22" t="s">
        <v>67</v>
      </c>
      <c r="C21" s="23"/>
      <c r="D21" s="23"/>
      <c r="E21" s="24"/>
    </row>
    <row r="22" spans="1:5" ht="19.5" x14ac:dyDescent="0.25">
      <c r="A22" s="25">
        <v>46344</v>
      </c>
      <c r="B22" s="26" t="s">
        <v>68</v>
      </c>
      <c r="C22" s="27"/>
      <c r="D22" s="27"/>
      <c r="E22" s="28"/>
    </row>
    <row r="23" spans="1:5" ht="19.5" x14ac:dyDescent="0.25">
      <c r="A23" s="21">
        <v>46345</v>
      </c>
      <c r="B23" s="22" t="s">
        <v>62</v>
      </c>
      <c r="C23" s="23"/>
      <c r="D23" s="23"/>
      <c r="E23" s="24"/>
    </row>
    <row r="24" spans="1:5" ht="19.5" x14ac:dyDescent="0.25">
      <c r="A24" s="25">
        <v>46346</v>
      </c>
      <c r="B24" s="26" t="s">
        <v>63</v>
      </c>
      <c r="C24" s="27"/>
      <c r="D24" s="27"/>
      <c r="E24" s="28"/>
    </row>
    <row r="25" spans="1:5" ht="19.5" x14ac:dyDescent="0.25">
      <c r="A25" s="29">
        <v>46347</v>
      </c>
      <c r="B25" s="30" t="s">
        <v>64</v>
      </c>
      <c r="C25" s="31"/>
      <c r="D25" s="31"/>
      <c r="E25" s="32"/>
    </row>
    <row r="26" spans="1:5" ht="19.5" x14ac:dyDescent="0.25">
      <c r="A26" s="29">
        <v>46348</v>
      </c>
      <c r="B26" s="30" t="s">
        <v>65</v>
      </c>
      <c r="C26" s="31"/>
      <c r="D26" s="31"/>
      <c r="E26" s="32"/>
    </row>
    <row r="27" spans="1:5" ht="19.5" x14ac:dyDescent="0.25">
      <c r="A27" s="21">
        <v>46349</v>
      </c>
      <c r="B27" s="22" t="s">
        <v>66</v>
      </c>
      <c r="C27" s="23"/>
      <c r="D27" s="23"/>
      <c r="E27" s="24"/>
    </row>
    <row r="28" spans="1:5" ht="19.5" x14ac:dyDescent="0.25">
      <c r="A28" s="25">
        <v>46350</v>
      </c>
      <c r="B28" s="26" t="s">
        <v>67</v>
      </c>
      <c r="C28" s="27"/>
      <c r="D28" s="27"/>
      <c r="E28" s="28"/>
    </row>
    <row r="29" spans="1:5" ht="19.5" x14ac:dyDescent="0.25">
      <c r="A29" s="21">
        <v>46351</v>
      </c>
      <c r="B29" s="22" t="s">
        <v>68</v>
      </c>
      <c r="C29" s="23"/>
      <c r="D29" s="23"/>
      <c r="E29" s="24"/>
    </row>
    <row r="30" spans="1:5" ht="19.5" x14ac:dyDescent="0.25">
      <c r="A30" s="25">
        <v>46352</v>
      </c>
      <c r="B30" s="26" t="s">
        <v>62</v>
      </c>
      <c r="C30" s="27"/>
      <c r="D30" s="27"/>
      <c r="E30" s="28"/>
    </row>
    <row r="31" spans="1:5" ht="19.5" x14ac:dyDescent="0.25">
      <c r="A31" s="21">
        <v>46353</v>
      </c>
      <c r="B31" s="22" t="s">
        <v>63</v>
      </c>
      <c r="C31" s="23"/>
      <c r="D31" s="23"/>
      <c r="E31" s="24"/>
    </row>
    <row r="32" spans="1:5" ht="19.5" x14ac:dyDescent="0.25">
      <c r="A32" s="29">
        <v>46354</v>
      </c>
      <c r="B32" s="30" t="s">
        <v>64</v>
      </c>
      <c r="C32" s="31"/>
      <c r="D32" s="31"/>
      <c r="E32" s="32"/>
    </row>
    <row r="33" spans="1:5" ht="19.5" x14ac:dyDescent="0.25">
      <c r="A33" s="29">
        <v>46355</v>
      </c>
      <c r="B33" s="30" t="s">
        <v>65</v>
      </c>
      <c r="C33" s="31"/>
      <c r="D33" s="31"/>
      <c r="E33" s="32"/>
    </row>
    <row r="34" spans="1:5" ht="19.5" x14ac:dyDescent="0.25">
      <c r="A34" s="25">
        <v>46356</v>
      </c>
      <c r="B34" s="26" t="s">
        <v>66</v>
      </c>
      <c r="C34" s="27"/>
      <c r="D34" s="27"/>
      <c r="E34" s="28"/>
    </row>
    <row r="35" spans="1:5" ht="19.5" x14ac:dyDescent="0.55000000000000004">
      <c r="A35" s="41" t="s">
        <v>90</v>
      </c>
      <c r="B35" s="41"/>
      <c r="C35" s="41"/>
      <c r="D35" s="41"/>
      <c r="E35" s="12">
        <f>SUM(E5:E34)</f>
        <v>0</v>
      </c>
    </row>
    <row r="37" spans="1:5" ht="25.5" customHeight="1" x14ac:dyDescent="0.25">
      <c r="A37" s="40" t="s">
        <v>70</v>
      </c>
      <c r="B37" s="40"/>
      <c r="C37" s="40"/>
      <c r="D37" s="40"/>
      <c r="E37" s="40"/>
    </row>
  </sheetData>
  <mergeCells count="4">
    <mergeCell ref="A1:E1"/>
    <mergeCell ref="A2:E2"/>
    <mergeCell ref="A35:D35"/>
    <mergeCell ref="A37:E37"/>
  </mergeCells>
  <dataValidations count="2">
    <dataValidation type="list" allowBlank="1" sqref="C5:C34" xr:uid="{00000000-0002-0000-0B00-000000000000}">
      <formula1>"Directe klanturen,Administratie,Acquisitie &amp; offertes,Reistijd,Scholing / vakkennis,Overig zakelijk"</formula1>
      <formula2>0</formula2>
    </dataValidation>
    <dataValidation type="decimal" allowBlank="1" errorTitle="Ongeldige invoer" error="Vul een aantal uren tussen 0 en 24 in." sqref="E5:E34" xr:uid="{00000000-0002-0000-0B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8"/>
  <sheetViews>
    <sheetView showGridLines="0" zoomScaleNormal="100" workbookViewId="0">
      <pane ySplit="4" topLeftCell="A5" activePane="bottomLeft" state="frozen"/>
      <selection pane="bottomLeft" activeCell="K18" sqref="K18"/>
    </sheetView>
  </sheetViews>
  <sheetFormatPr defaultColWidth="8.7109375" defaultRowHeight="15" x14ac:dyDescent="0.25"/>
  <cols>
    <col min="1" max="1" width="11.710937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91</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46357</v>
      </c>
      <c r="B5" s="22" t="s">
        <v>67</v>
      </c>
      <c r="C5" s="23"/>
      <c r="D5" s="23"/>
      <c r="E5" s="24"/>
    </row>
    <row r="6" spans="1:5" ht="19.5" x14ac:dyDescent="0.25">
      <c r="A6" s="25">
        <v>46358</v>
      </c>
      <c r="B6" s="26" t="s">
        <v>68</v>
      </c>
      <c r="C6" s="27"/>
      <c r="D6" s="27"/>
      <c r="E6" s="28"/>
    </row>
    <row r="7" spans="1:5" ht="19.5" x14ac:dyDescent="0.25">
      <c r="A7" s="21">
        <v>46359</v>
      </c>
      <c r="B7" s="22" t="s">
        <v>62</v>
      </c>
      <c r="C7" s="23"/>
      <c r="D7" s="23"/>
      <c r="E7" s="24"/>
    </row>
    <row r="8" spans="1:5" ht="19.5" x14ac:dyDescent="0.25">
      <c r="A8" s="25">
        <v>46360</v>
      </c>
      <c r="B8" s="26" t="s">
        <v>63</v>
      </c>
      <c r="C8" s="27"/>
      <c r="D8" s="27"/>
      <c r="E8" s="28"/>
    </row>
    <row r="9" spans="1:5" ht="19.5" x14ac:dyDescent="0.25">
      <c r="A9" s="29">
        <v>46361</v>
      </c>
      <c r="B9" s="30" t="s">
        <v>64</v>
      </c>
      <c r="C9" s="31"/>
      <c r="D9" s="31"/>
      <c r="E9" s="32"/>
    </row>
    <row r="10" spans="1:5" ht="19.5" x14ac:dyDescent="0.25">
      <c r="A10" s="29">
        <v>46362</v>
      </c>
      <c r="B10" s="30" t="s">
        <v>65</v>
      </c>
      <c r="C10" s="31"/>
      <c r="D10" s="31"/>
      <c r="E10" s="32"/>
    </row>
    <row r="11" spans="1:5" ht="19.5" x14ac:dyDescent="0.25">
      <c r="A11" s="21">
        <v>46363</v>
      </c>
      <c r="B11" s="22" t="s">
        <v>66</v>
      </c>
      <c r="C11" s="23"/>
      <c r="D11" s="23"/>
      <c r="E11" s="24"/>
    </row>
    <row r="12" spans="1:5" ht="19.5" x14ac:dyDescent="0.25">
      <c r="A12" s="25">
        <v>46364</v>
      </c>
      <c r="B12" s="26" t="s">
        <v>67</v>
      </c>
      <c r="C12" s="27"/>
      <c r="D12" s="27"/>
      <c r="E12" s="28"/>
    </row>
    <row r="13" spans="1:5" ht="19.5" x14ac:dyDescent="0.25">
      <c r="A13" s="21">
        <v>46365</v>
      </c>
      <c r="B13" s="22" t="s">
        <v>68</v>
      </c>
      <c r="C13" s="23"/>
      <c r="D13" s="23"/>
      <c r="E13" s="24"/>
    </row>
    <row r="14" spans="1:5" ht="19.5" x14ac:dyDescent="0.25">
      <c r="A14" s="25">
        <v>46366</v>
      </c>
      <c r="B14" s="26" t="s">
        <v>62</v>
      </c>
      <c r="C14" s="27"/>
      <c r="D14" s="27"/>
      <c r="E14" s="28"/>
    </row>
    <row r="15" spans="1:5" ht="19.5" x14ac:dyDescent="0.25">
      <c r="A15" s="21">
        <v>46367</v>
      </c>
      <c r="B15" s="22" t="s">
        <v>63</v>
      </c>
      <c r="C15" s="23"/>
      <c r="D15" s="23"/>
      <c r="E15" s="24"/>
    </row>
    <row r="16" spans="1:5" ht="19.5" x14ac:dyDescent="0.25">
      <c r="A16" s="29">
        <v>46368</v>
      </c>
      <c r="B16" s="30" t="s">
        <v>64</v>
      </c>
      <c r="C16" s="31"/>
      <c r="D16" s="31"/>
      <c r="E16" s="32"/>
    </row>
    <row r="17" spans="1:5" ht="19.5" x14ac:dyDescent="0.25">
      <c r="A17" s="29">
        <v>46369</v>
      </c>
      <c r="B17" s="30" t="s">
        <v>65</v>
      </c>
      <c r="C17" s="31"/>
      <c r="D17" s="31"/>
      <c r="E17" s="32"/>
    </row>
    <row r="18" spans="1:5" ht="19.5" x14ac:dyDescent="0.25">
      <c r="A18" s="25">
        <v>46370</v>
      </c>
      <c r="B18" s="26" t="s">
        <v>66</v>
      </c>
      <c r="C18" s="27"/>
      <c r="D18" s="27"/>
      <c r="E18" s="28"/>
    </row>
    <row r="19" spans="1:5" ht="19.5" x14ac:dyDescent="0.25">
      <c r="A19" s="21">
        <v>46371</v>
      </c>
      <c r="B19" s="22" t="s">
        <v>67</v>
      </c>
      <c r="C19" s="23"/>
      <c r="D19" s="23"/>
      <c r="E19" s="24"/>
    </row>
    <row r="20" spans="1:5" ht="19.5" x14ac:dyDescent="0.25">
      <c r="A20" s="25">
        <v>46372</v>
      </c>
      <c r="B20" s="26" t="s">
        <v>68</v>
      </c>
      <c r="C20" s="27"/>
      <c r="D20" s="27"/>
      <c r="E20" s="28"/>
    </row>
    <row r="21" spans="1:5" ht="19.5" x14ac:dyDescent="0.25">
      <c r="A21" s="21">
        <v>46373</v>
      </c>
      <c r="B21" s="22" t="s">
        <v>62</v>
      </c>
      <c r="C21" s="23"/>
      <c r="D21" s="23"/>
      <c r="E21" s="24"/>
    </row>
    <row r="22" spans="1:5" ht="19.5" x14ac:dyDescent="0.25">
      <c r="A22" s="25">
        <v>46374</v>
      </c>
      <c r="B22" s="26" t="s">
        <v>63</v>
      </c>
      <c r="C22" s="27"/>
      <c r="D22" s="27"/>
      <c r="E22" s="28"/>
    </row>
    <row r="23" spans="1:5" ht="19.5" x14ac:dyDescent="0.25">
      <c r="A23" s="29">
        <v>46375</v>
      </c>
      <c r="B23" s="30" t="s">
        <v>64</v>
      </c>
      <c r="C23" s="31"/>
      <c r="D23" s="31"/>
      <c r="E23" s="32"/>
    </row>
    <row r="24" spans="1:5" ht="19.5" x14ac:dyDescent="0.25">
      <c r="A24" s="29">
        <v>46376</v>
      </c>
      <c r="B24" s="30" t="s">
        <v>65</v>
      </c>
      <c r="C24" s="31"/>
      <c r="D24" s="31"/>
      <c r="E24" s="32"/>
    </row>
    <row r="25" spans="1:5" ht="19.5" x14ac:dyDescent="0.25">
      <c r="A25" s="21">
        <v>46377</v>
      </c>
      <c r="B25" s="22" t="s">
        <v>66</v>
      </c>
      <c r="C25" s="23"/>
      <c r="D25" s="23"/>
      <c r="E25" s="24"/>
    </row>
    <row r="26" spans="1:5" ht="19.5" x14ac:dyDescent="0.25">
      <c r="A26" s="25">
        <v>46378</v>
      </c>
      <c r="B26" s="26" t="s">
        <v>67</v>
      </c>
      <c r="C26" s="27"/>
      <c r="D26" s="27"/>
      <c r="E26" s="28"/>
    </row>
    <row r="27" spans="1:5" ht="19.5" x14ac:dyDescent="0.25">
      <c r="A27" s="21">
        <v>46379</v>
      </c>
      <c r="B27" s="22" t="s">
        <v>68</v>
      </c>
      <c r="C27" s="23"/>
      <c r="D27" s="23"/>
      <c r="E27" s="24"/>
    </row>
    <row r="28" spans="1:5" ht="19.5" x14ac:dyDescent="0.25">
      <c r="A28" s="25">
        <v>46380</v>
      </c>
      <c r="B28" s="26" t="s">
        <v>62</v>
      </c>
      <c r="C28" s="27"/>
      <c r="D28" s="27"/>
      <c r="E28" s="28"/>
    </row>
    <row r="29" spans="1:5" ht="19.5" x14ac:dyDescent="0.25">
      <c r="A29" s="21">
        <v>46381</v>
      </c>
      <c r="B29" s="22" t="s">
        <v>63</v>
      </c>
      <c r="C29" s="23"/>
      <c r="D29" s="23"/>
      <c r="E29" s="24"/>
    </row>
    <row r="30" spans="1:5" ht="19.5" x14ac:dyDescent="0.25">
      <c r="A30" s="29">
        <v>46382</v>
      </c>
      <c r="B30" s="30" t="s">
        <v>64</v>
      </c>
      <c r="C30" s="31"/>
      <c r="D30" s="31"/>
      <c r="E30" s="32"/>
    </row>
    <row r="31" spans="1:5" ht="19.5" x14ac:dyDescent="0.25">
      <c r="A31" s="29">
        <v>46383</v>
      </c>
      <c r="B31" s="30" t="s">
        <v>65</v>
      </c>
      <c r="C31" s="31"/>
      <c r="D31" s="31"/>
      <c r="E31" s="32"/>
    </row>
    <row r="32" spans="1:5" ht="19.5" x14ac:dyDescent="0.25">
      <c r="A32" s="25">
        <v>46384</v>
      </c>
      <c r="B32" s="26" t="s">
        <v>66</v>
      </c>
      <c r="C32" s="27"/>
      <c r="D32" s="27"/>
      <c r="E32" s="28"/>
    </row>
    <row r="33" spans="1:5" ht="19.5" x14ac:dyDescent="0.25">
      <c r="A33" s="21">
        <v>46385</v>
      </c>
      <c r="B33" s="22" t="s">
        <v>67</v>
      </c>
      <c r="C33" s="23"/>
      <c r="D33" s="23"/>
      <c r="E33" s="24"/>
    </row>
    <row r="34" spans="1:5" ht="19.5" x14ac:dyDescent="0.25">
      <c r="A34" s="25">
        <v>46386</v>
      </c>
      <c r="B34" s="26" t="s">
        <v>68</v>
      </c>
      <c r="C34" s="27"/>
      <c r="D34" s="27"/>
      <c r="E34" s="28"/>
    </row>
    <row r="35" spans="1:5" ht="19.5" x14ac:dyDescent="0.25">
      <c r="A35" s="21">
        <v>46387</v>
      </c>
      <c r="B35" s="22" t="s">
        <v>62</v>
      </c>
      <c r="C35" s="23"/>
      <c r="D35" s="23"/>
      <c r="E35" s="24"/>
    </row>
    <row r="36" spans="1:5" ht="19.5" x14ac:dyDescent="0.55000000000000004">
      <c r="A36" s="41" t="s">
        <v>92</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C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C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4"/>
  <sheetViews>
    <sheetView showGridLines="0" zoomScaleNormal="100" workbookViewId="0">
      <selection activeCell="B7" sqref="B7"/>
    </sheetView>
  </sheetViews>
  <sheetFormatPr defaultColWidth="8.7109375" defaultRowHeight="15" x14ac:dyDescent="0.25"/>
  <cols>
    <col min="1" max="1" width="34" customWidth="1"/>
    <col min="2" max="2" width="100" customWidth="1"/>
  </cols>
  <sheetData>
    <row r="1" spans="1:2" ht="30.75" x14ac:dyDescent="0.25">
      <c r="A1" s="35" t="s">
        <v>93</v>
      </c>
      <c r="B1" s="35"/>
    </row>
    <row r="2" spans="1:2" ht="19.5" x14ac:dyDescent="0.25">
      <c r="A2" s="36" t="s">
        <v>94</v>
      </c>
      <c r="B2" s="36"/>
    </row>
    <row r="4" spans="1:2" ht="78" x14ac:dyDescent="0.25">
      <c r="A4" s="33" t="s">
        <v>95</v>
      </c>
      <c r="B4" s="34" t="s">
        <v>96</v>
      </c>
    </row>
    <row r="5" spans="1:2" ht="58.5" x14ac:dyDescent="0.25">
      <c r="A5" s="33" t="s">
        <v>97</v>
      </c>
      <c r="B5" s="34" t="s">
        <v>98</v>
      </c>
    </row>
    <row r="6" spans="1:2" ht="39" x14ac:dyDescent="0.25">
      <c r="A6" s="33" t="s">
        <v>99</v>
      </c>
      <c r="B6" s="34" t="s">
        <v>100</v>
      </c>
    </row>
    <row r="7" spans="1:2" ht="39" x14ac:dyDescent="0.25">
      <c r="A7" s="33" t="s">
        <v>101</v>
      </c>
      <c r="B7" s="34" t="s">
        <v>102</v>
      </c>
    </row>
    <row r="8" spans="1:2" ht="58.5" x14ac:dyDescent="0.25">
      <c r="A8" s="33" t="s">
        <v>103</v>
      </c>
      <c r="B8" s="34" t="s">
        <v>104</v>
      </c>
    </row>
    <row r="9" spans="1:2" ht="39" x14ac:dyDescent="0.25">
      <c r="A9" s="33" t="s">
        <v>105</v>
      </c>
      <c r="B9" s="34" t="s">
        <v>106</v>
      </c>
    </row>
    <row r="10" spans="1:2" ht="58.5" x14ac:dyDescent="0.25">
      <c r="A10" s="33" t="s">
        <v>107</v>
      </c>
      <c r="B10" s="34" t="s">
        <v>108</v>
      </c>
    </row>
    <row r="11" spans="1:2" ht="39" x14ac:dyDescent="0.25">
      <c r="A11" s="33" t="s">
        <v>109</v>
      </c>
      <c r="B11" s="34" t="s">
        <v>110</v>
      </c>
    </row>
    <row r="12" spans="1:2" ht="39" x14ac:dyDescent="0.25">
      <c r="A12" s="33" t="s">
        <v>111</v>
      </c>
      <c r="B12" s="34" t="s">
        <v>112</v>
      </c>
    </row>
    <row r="13" spans="1:2" ht="58.5" x14ac:dyDescent="0.25">
      <c r="A13" s="33" t="s">
        <v>113</v>
      </c>
      <c r="B13" s="34" t="s">
        <v>114</v>
      </c>
    </row>
    <row r="14" spans="1:2" ht="39" x14ac:dyDescent="0.25">
      <c r="A14" s="33" t="s">
        <v>115</v>
      </c>
      <c r="B14" s="34" t="s">
        <v>116</v>
      </c>
    </row>
  </sheetData>
  <mergeCells count="2">
    <mergeCell ref="A1:B1"/>
    <mergeCell ref="A2:B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showGridLines="0" zoomScaleNormal="100" workbookViewId="0">
      <pane ySplit="4" topLeftCell="A5" activePane="bottomLeft" state="frozen"/>
      <selection pane="bottomLeft" activeCell="C5" sqref="C5"/>
    </sheetView>
  </sheetViews>
  <sheetFormatPr defaultColWidth="8.7109375" defaultRowHeight="15" x14ac:dyDescent="0.25"/>
  <cols>
    <col min="1" max="1" width="12" customWidth="1"/>
    <col min="2" max="2" width="6" customWidth="1"/>
    <col min="3" max="3" width="24" customWidth="1"/>
    <col min="4" max="4" width="46" customWidth="1"/>
    <col min="5" max="5" width="10" customWidth="1"/>
  </cols>
  <sheetData>
    <row r="1" spans="1:5" ht="30" customHeight="1" x14ac:dyDescent="0.25">
      <c r="A1" s="35" t="s">
        <v>55</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46023</v>
      </c>
      <c r="B5" s="22" t="s">
        <v>62</v>
      </c>
      <c r="C5" s="23"/>
      <c r="D5" s="23"/>
      <c r="E5" s="24"/>
    </row>
    <row r="6" spans="1:5" ht="19.5" x14ac:dyDescent="0.25">
      <c r="A6" s="25">
        <v>46024</v>
      </c>
      <c r="B6" s="26" t="s">
        <v>63</v>
      </c>
      <c r="C6" s="27"/>
      <c r="D6" s="27"/>
      <c r="E6" s="28"/>
    </row>
    <row r="7" spans="1:5" ht="19.5" x14ac:dyDescent="0.25">
      <c r="A7" s="29">
        <v>46025</v>
      </c>
      <c r="B7" s="30" t="s">
        <v>64</v>
      </c>
      <c r="C7" s="31"/>
      <c r="D7" s="31"/>
      <c r="E7" s="32"/>
    </row>
    <row r="8" spans="1:5" ht="19.5" x14ac:dyDescent="0.25">
      <c r="A8" s="29">
        <v>46026</v>
      </c>
      <c r="B8" s="30" t="s">
        <v>65</v>
      </c>
      <c r="C8" s="31"/>
      <c r="D8" s="31"/>
      <c r="E8" s="32"/>
    </row>
    <row r="9" spans="1:5" ht="19.5" x14ac:dyDescent="0.25">
      <c r="A9" s="21">
        <v>46027</v>
      </c>
      <c r="B9" s="22" t="s">
        <v>66</v>
      </c>
      <c r="C9" s="23"/>
      <c r="D9" s="23"/>
      <c r="E9" s="24"/>
    </row>
    <row r="10" spans="1:5" ht="19.5" x14ac:dyDescent="0.25">
      <c r="A10" s="25">
        <v>46028</v>
      </c>
      <c r="B10" s="26" t="s">
        <v>67</v>
      </c>
      <c r="C10" s="27"/>
      <c r="D10" s="27"/>
      <c r="E10" s="28"/>
    </row>
    <row r="11" spans="1:5" ht="19.5" x14ac:dyDescent="0.25">
      <c r="A11" s="21">
        <v>46029</v>
      </c>
      <c r="B11" s="22" t="s">
        <v>68</v>
      </c>
      <c r="C11" s="23"/>
      <c r="D11" s="23"/>
      <c r="E11" s="24"/>
    </row>
    <row r="12" spans="1:5" ht="19.5" x14ac:dyDescent="0.25">
      <c r="A12" s="25">
        <v>46030</v>
      </c>
      <c r="B12" s="26" t="s">
        <v>62</v>
      </c>
      <c r="C12" s="27"/>
      <c r="D12" s="27"/>
      <c r="E12" s="28"/>
    </row>
    <row r="13" spans="1:5" ht="19.5" x14ac:dyDescent="0.25">
      <c r="A13" s="21">
        <v>46031</v>
      </c>
      <c r="B13" s="22" t="s">
        <v>63</v>
      </c>
      <c r="C13" s="23"/>
      <c r="D13" s="23"/>
      <c r="E13" s="24"/>
    </row>
    <row r="14" spans="1:5" ht="19.5" x14ac:dyDescent="0.25">
      <c r="A14" s="29">
        <v>46032</v>
      </c>
      <c r="B14" s="30" t="s">
        <v>64</v>
      </c>
      <c r="C14" s="31"/>
      <c r="D14" s="31"/>
      <c r="E14" s="32"/>
    </row>
    <row r="15" spans="1:5" ht="19.5" x14ac:dyDescent="0.25">
      <c r="A15" s="29">
        <v>46033</v>
      </c>
      <c r="B15" s="30" t="s">
        <v>65</v>
      </c>
      <c r="C15" s="31"/>
      <c r="D15" s="31"/>
      <c r="E15" s="32"/>
    </row>
    <row r="16" spans="1:5" ht="19.5" x14ac:dyDescent="0.25">
      <c r="A16" s="25">
        <v>46034</v>
      </c>
      <c r="B16" s="26" t="s">
        <v>66</v>
      </c>
      <c r="C16" s="27"/>
      <c r="D16" s="27"/>
      <c r="E16" s="28"/>
    </row>
    <row r="17" spans="1:5" ht="19.5" x14ac:dyDescent="0.25">
      <c r="A17" s="21">
        <v>46035</v>
      </c>
      <c r="B17" s="22" t="s">
        <v>67</v>
      </c>
      <c r="C17" s="23"/>
      <c r="D17" s="23"/>
      <c r="E17" s="24"/>
    </row>
    <row r="18" spans="1:5" ht="19.5" x14ac:dyDescent="0.25">
      <c r="A18" s="25">
        <v>46036</v>
      </c>
      <c r="B18" s="26" t="s">
        <v>68</v>
      </c>
      <c r="C18" s="27"/>
      <c r="D18" s="27"/>
      <c r="E18" s="28"/>
    </row>
    <row r="19" spans="1:5" ht="19.5" x14ac:dyDescent="0.25">
      <c r="A19" s="21">
        <v>46037</v>
      </c>
      <c r="B19" s="22" t="s">
        <v>62</v>
      </c>
      <c r="C19" s="23"/>
      <c r="D19" s="23"/>
      <c r="E19" s="24"/>
    </row>
    <row r="20" spans="1:5" ht="19.5" x14ac:dyDescent="0.25">
      <c r="A20" s="25">
        <v>46038</v>
      </c>
      <c r="B20" s="26" t="s">
        <v>63</v>
      </c>
      <c r="C20" s="27"/>
      <c r="D20" s="27"/>
      <c r="E20" s="28"/>
    </row>
    <row r="21" spans="1:5" ht="19.5" x14ac:dyDescent="0.25">
      <c r="A21" s="29">
        <v>46039</v>
      </c>
      <c r="B21" s="30" t="s">
        <v>64</v>
      </c>
      <c r="C21" s="31"/>
      <c r="D21" s="31"/>
      <c r="E21" s="32"/>
    </row>
    <row r="22" spans="1:5" ht="19.5" x14ac:dyDescent="0.25">
      <c r="A22" s="29">
        <v>46040</v>
      </c>
      <c r="B22" s="30" t="s">
        <v>65</v>
      </c>
      <c r="C22" s="31"/>
      <c r="D22" s="31"/>
      <c r="E22" s="32"/>
    </row>
    <row r="23" spans="1:5" ht="19.5" x14ac:dyDescent="0.25">
      <c r="A23" s="21">
        <v>46041</v>
      </c>
      <c r="B23" s="22" t="s">
        <v>66</v>
      </c>
      <c r="C23" s="23"/>
      <c r="D23" s="23"/>
      <c r="E23" s="24"/>
    </row>
    <row r="24" spans="1:5" ht="19.5" x14ac:dyDescent="0.25">
      <c r="A24" s="25">
        <v>46042</v>
      </c>
      <c r="B24" s="26" t="s">
        <v>67</v>
      </c>
      <c r="C24" s="27"/>
      <c r="D24" s="27"/>
      <c r="E24" s="28"/>
    </row>
    <row r="25" spans="1:5" ht="19.5" x14ac:dyDescent="0.25">
      <c r="A25" s="21">
        <v>46043</v>
      </c>
      <c r="B25" s="22" t="s">
        <v>68</v>
      </c>
      <c r="C25" s="23"/>
      <c r="D25" s="23"/>
      <c r="E25" s="24"/>
    </row>
    <row r="26" spans="1:5" ht="19.5" x14ac:dyDescent="0.25">
      <c r="A26" s="25">
        <v>46044</v>
      </c>
      <c r="B26" s="26" t="s">
        <v>62</v>
      </c>
      <c r="C26" s="27"/>
      <c r="D26" s="27"/>
      <c r="E26" s="28"/>
    </row>
    <row r="27" spans="1:5" ht="19.5" x14ac:dyDescent="0.25">
      <c r="A27" s="21">
        <v>46045</v>
      </c>
      <c r="B27" s="22" t="s">
        <v>63</v>
      </c>
      <c r="C27" s="23"/>
      <c r="D27" s="23"/>
      <c r="E27" s="24"/>
    </row>
    <row r="28" spans="1:5" ht="19.5" x14ac:dyDescent="0.25">
      <c r="A28" s="29">
        <v>46046</v>
      </c>
      <c r="B28" s="30" t="s">
        <v>64</v>
      </c>
      <c r="C28" s="31"/>
      <c r="D28" s="31"/>
      <c r="E28" s="32"/>
    </row>
    <row r="29" spans="1:5" ht="19.5" x14ac:dyDescent="0.25">
      <c r="A29" s="29">
        <v>46047</v>
      </c>
      <c r="B29" s="30" t="s">
        <v>65</v>
      </c>
      <c r="C29" s="31"/>
      <c r="D29" s="31"/>
      <c r="E29" s="32"/>
    </row>
    <row r="30" spans="1:5" ht="19.5" x14ac:dyDescent="0.25">
      <c r="A30" s="25">
        <v>46048</v>
      </c>
      <c r="B30" s="26" t="s">
        <v>66</v>
      </c>
      <c r="C30" s="27"/>
      <c r="D30" s="27"/>
      <c r="E30" s="28"/>
    </row>
    <row r="31" spans="1:5" ht="19.5" x14ac:dyDescent="0.25">
      <c r="A31" s="21">
        <v>46049</v>
      </c>
      <c r="B31" s="22" t="s">
        <v>67</v>
      </c>
      <c r="C31" s="23"/>
      <c r="D31" s="23"/>
      <c r="E31" s="24"/>
    </row>
    <row r="32" spans="1:5" ht="19.5" x14ac:dyDescent="0.25">
      <c r="A32" s="25">
        <v>46050</v>
      </c>
      <c r="B32" s="26" t="s">
        <v>68</v>
      </c>
      <c r="C32" s="27"/>
      <c r="D32" s="27"/>
      <c r="E32" s="28"/>
    </row>
    <row r="33" spans="1:5" ht="19.5" x14ac:dyDescent="0.25">
      <c r="A33" s="21">
        <v>46051</v>
      </c>
      <c r="B33" s="22" t="s">
        <v>62</v>
      </c>
      <c r="C33" s="23"/>
      <c r="D33" s="23"/>
      <c r="E33" s="24"/>
    </row>
    <row r="34" spans="1:5" ht="19.5" x14ac:dyDescent="0.25">
      <c r="A34" s="25">
        <v>46052</v>
      </c>
      <c r="B34" s="26" t="s">
        <v>63</v>
      </c>
      <c r="C34" s="27"/>
      <c r="D34" s="27"/>
      <c r="E34" s="28"/>
    </row>
    <row r="35" spans="1:5" ht="19.5" x14ac:dyDescent="0.25">
      <c r="A35" s="29">
        <v>46053</v>
      </c>
      <c r="B35" s="30" t="s">
        <v>64</v>
      </c>
      <c r="C35" s="31"/>
      <c r="D35" s="31"/>
      <c r="E35" s="32"/>
    </row>
    <row r="36" spans="1:5" ht="19.5" x14ac:dyDescent="0.55000000000000004">
      <c r="A36" s="41" t="s">
        <v>69</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1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1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showGridLines="0" zoomScaleNormal="100" workbookViewId="0">
      <pane ySplit="4" topLeftCell="A5" activePane="bottomLeft" state="frozen"/>
      <selection pane="bottomLeft" activeCell="D7" sqref="D7"/>
    </sheetView>
  </sheetViews>
  <sheetFormatPr defaultColWidth="8.7109375" defaultRowHeight="15" x14ac:dyDescent="0.25"/>
  <cols>
    <col min="1" max="1" width="12.42578125" bestFit="1" customWidth="1"/>
    <col min="2" max="2" width="5" bestFit="1" customWidth="1"/>
    <col min="3" max="3" width="10.7109375" bestFit="1" customWidth="1"/>
    <col min="4" max="4" width="31.28515625" bestFit="1" customWidth="1"/>
    <col min="5" max="5" width="5.42578125" bestFit="1" customWidth="1"/>
  </cols>
  <sheetData>
    <row r="1" spans="1:5" ht="30" customHeight="1" x14ac:dyDescent="0.25">
      <c r="A1" s="35" t="s">
        <v>71</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9">
        <v>46054</v>
      </c>
      <c r="B5" s="30" t="s">
        <v>65</v>
      </c>
      <c r="C5" s="31"/>
      <c r="D5" s="31"/>
      <c r="E5" s="32"/>
    </row>
    <row r="6" spans="1:5" ht="19.5" x14ac:dyDescent="0.25">
      <c r="A6" s="25">
        <v>46055</v>
      </c>
      <c r="B6" s="26" t="s">
        <v>66</v>
      </c>
      <c r="C6" s="27"/>
      <c r="D6" s="27"/>
      <c r="E6" s="28"/>
    </row>
    <row r="7" spans="1:5" ht="19.5" x14ac:dyDescent="0.25">
      <c r="A7" s="21">
        <v>46056</v>
      </c>
      <c r="B7" s="22" t="s">
        <v>67</v>
      </c>
      <c r="C7" s="23"/>
      <c r="D7" s="23"/>
      <c r="E7" s="24"/>
    </row>
    <row r="8" spans="1:5" ht="19.5" x14ac:dyDescent="0.25">
      <c r="A8" s="25">
        <v>46057</v>
      </c>
      <c r="B8" s="26" t="s">
        <v>68</v>
      </c>
      <c r="C8" s="27"/>
      <c r="D8" s="27"/>
      <c r="E8" s="28"/>
    </row>
    <row r="9" spans="1:5" ht="19.5" x14ac:dyDescent="0.25">
      <c r="A9" s="21">
        <v>46058</v>
      </c>
      <c r="B9" s="22" t="s">
        <v>62</v>
      </c>
      <c r="C9" s="23"/>
      <c r="D9" s="23"/>
      <c r="E9" s="24"/>
    </row>
    <row r="10" spans="1:5" ht="19.5" x14ac:dyDescent="0.25">
      <c r="A10" s="25">
        <v>46059</v>
      </c>
      <c r="B10" s="26" t="s">
        <v>63</v>
      </c>
      <c r="C10" s="27"/>
      <c r="D10" s="27"/>
      <c r="E10" s="28"/>
    </row>
    <row r="11" spans="1:5" ht="19.5" x14ac:dyDescent="0.25">
      <c r="A11" s="29">
        <v>46060</v>
      </c>
      <c r="B11" s="30" t="s">
        <v>64</v>
      </c>
      <c r="C11" s="31"/>
      <c r="D11" s="31"/>
      <c r="E11" s="32"/>
    </row>
    <row r="12" spans="1:5" ht="19.5" x14ac:dyDescent="0.25">
      <c r="A12" s="29">
        <v>46061</v>
      </c>
      <c r="B12" s="30" t="s">
        <v>65</v>
      </c>
      <c r="C12" s="31"/>
      <c r="D12" s="31"/>
      <c r="E12" s="32"/>
    </row>
    <row r="13" spans="1:5" ht="19.5" x14ac:dyDescent="0.25">
      <c r="A13" s="21">
        <v>46062</v>
      </c>
      <c r="B13" s="22" t="s">
        <v>66</v>
      </c>
      <c r="C13" s="23"/>
      <c r="D13" s="23"/>
      <c r="E13" s="24"/>
    </row>
    <row r="14" spans="1:5" ht="19.5" x14ac:dyDescent="0.25">
      <c r="A14" s="25">
        <v>46063</v>
      </c>
      <c r="B14" s="26" t="s">
        <v>67</v>
      </c>
      <c r="C14" s="27"/>
      <c r="D14" s="27"/>
      <c r="E14" s="28"/>
    </row>
    <row r="15" spans="1:5" ht="19.5" x14ac:dyDescent="0.25">
      <c r="A15" s="21">
        <v>46064</v>
      </c>
      <c r="B15" s="22" t="s">
        <v>68</v>
      </c>
      <c r="C15" s="23"/>
      <c r="D15" s="23"/>
      <c r="E15" s="24"/>
    </row>
    <row r="16" spans="1:5" ht="19.5" x14ac:dyDescent="0.25">
      <c r="A16" s="25">
        <v>46065</v>
      </c>
      <c r="B16" s="26" t="s">
        <v>62</v>
      </c>
      <c r="C16" s="27"/>
      <c r="D16" s="27"/>
      <c r="E16" s="28"/>
    </row>
    <row r="17" spans="1:5" ht="19.5" x14ac:dyDescent="0.25">
      <c r="A17" s="21">
        <v>46066</v>
      </c>
      <c r="B17" s="22" t="s">
        <v>63</v>
      </c>
      <c r="C17" s="23"/>
      <c r="D17" s="23"/>
      <c r="E17" s="24"/>
    </row>
    <row r="18" spans="1:5" ht="19.5" x14ac:dyDescent="0.25">
      <c r="A18" s="29">
        <v>46067</v>
      </c>
      <c r="B18" s="30" t="s">
        <v>64</v>
      </c>
      <c r="C18" s="31"/>
      <c r="D18" s="31"/>
      <c r="E18" s="32"/>
    </row>
    <row r="19" spans="1:5" ht="19.5" x14ac:dyDescent="0.25">
      <c r="A19" s="29">
        <v>46068</v>
      </c>
      <c r="B19" s="30" t="s">
        <v>65</v>
      </c>
      <c r="C19" s="31"/>
      <c r="D19" s="31"/>
      <c r="E19" s="32"/>
    </row>
    <row r="20" spans="1:5" ht="19.5" x14ac:dyDescent="0.25">
      <c r="A20" s="25">
        <v>46069</v>
      </c>
      <c r="B20" s="26" t="s">
        <v>66</v>
      </c>
      <c r="C20" s="27"/>
      <c r="D20" s="27"/>
      <c r="E20" s="28"/>
    </row>
    <row r="21" spans="1:5" ht="19.5" x14ac:dyDescent="0.25">
      <c r="A21" s="21">
        <v>46070</v>
      </c>
      <c r="B21" s="22" t="s">
        <v>67</v>
      </c>
      <c r="C21" s="23"/>
      <c r="D21" s="23"/>
      <c r="E21" s="24"/>
    </row>
    <row r="22" spans="1:5" ht="19.5" x14ac:dyDescent="0.25">
      <c r="A22" s="25">
        <v>46071</v>
      </c>
      <c r="B22" s="26" t="s">
        <v>68</v>
      </c>
      <c r="C22" s="27"/>
      <c r="D22" s="27"/>
      <c r="E22" s="28"/>
    </row>
    <row r="23" spans="1:5" ht="19.5" x14ac:dyDescent="0.25">
      <c r="A23" s="21">
        <v>46072</v>
      </c>
      <c r="B23" s="22" t="s">
        <v>62</v>
      </c>
      <c r="C23" s="23"/>
      <c r="D23" s="23"/>
      <c r="E23" s="24"/>
    </row>
    <row r="24" spans="1:5" ht="19.5" x14ac:dyDescent="0.25">
      <c r="A24" s="25">
        <v>46073</v>
      </c>
      <c r="B24" s="26" t="s">
        <v>63</v>
      </c>
      <c r="C24" s="27"/>
      <c r="D24" s="27"/>
      <c r="E24" s="28"/>
    </row>
    <row r="25" spans="1:5" ht="19.5" x14ac:dyDescent="0.25">
      <c r="A25" s="29">
        <v>46074</v>
      </c>
      <c r="B25" s="30" t="s">
        <v>64</v>
      </c>
      <c r="C25" s="31"/>
      <c r="D25" s="31"/>
      <c r="E25" s="32"/>
    </row>
    <row r="26" spans="1:5" ht="19.5" x14ac:dyDescent="0.25">
      <c r="A26" s="29">
        <v>46075</v>
      </c>
      <c r="B26" s="30" t="s">
        <v>65</v>
      </c>
      <c r="C26" s="31"/>
      <c r="D26" s="31"/>
      <c r="E26" s="32"/>
    </row>
    <row r="27" spans="1:5" ht="19.5" x14ac:dyDescent="0.25">
      <c r="A27" s="21">
        <v>46076</v>
      </c>
      <c r="B27" s="22" t="s">
        <v>66</v>
      </c>
      <c r="C27" s="23"/>
      <c r="D27" s="23"/>
      <c r="E27" s="24"/>
    </row>
    <row r="28" spans="1:5" ht="19.5" x14ac:dyDescent="0.25">
      <c r="A28" s="25">
        <v>46077</v>
      </c>
      <c r="B28" s="26" t="s">
        <v>67</v>
      </c>
      <c r="C28" s="27"/>
      <c r="D28" s="27"/>
      <c r="E28" s="28"/>
    </row>
    <row r="29" spans="1:5" ht="19.5" x14ac:dyDescent="0.25">
      <c r="A29" s="21">
        <v>46078</v>
      </c>
      <c r="B29" s="22" t="s">
        <v>68</v>
      </c>
      <c r="C29" s="23"/>
      <c r="D29" s="23"/>
      <c r="E29" s="24"/>
    </row>
    <row r="30" spans="1:5" ht="19.5" x14ac:dyDescent="0.25">
      <c r="A30" s="25">
        <v>46079</v>
      </c>
      <c r="B30" s="26" t="s">
        <v>62</v>
      </c>
      <c r="C30" s="27"/>
      <c r="D30" s="27"/>
      <c r="E30" s="28"/>
    </row>
    <row r="31" spans="1:5" ht="19.5" x14ac:dyDescent="0.25">
      <c r="A31" s="21">
        <v>46080</v>
      </c>
      <c r="B31" s="22" t="s">
        <v>63</v>
      </c>
      <c r="C31" s="23"/>
      <c r="D31" s="23"/>
      <c r="E31" s="24"/>
    </row>
    <row r="32" spans="1:5" ht="19.5" x14ac:dyDescent="0.25">
      <c r="A32" s="29">
        <v>46081</v>
      </c>
      <c r="B32" s="30" t="s">
        <v>64</v>
      </c>
      <c r="C32" s="31"/>
      <c r="D32" s="31"/>
      <c r="E32" s="32"/>
    </row>
    <row r="33" spans="1:5" ht="19.5" x14ac:dyDescent="0.55000000000000004">
      <c r="A33" s="41" t="s">
        <v>72</v>
      </c>
      <c r="B33" s="41"/>
      <c r="C33" s="41"/>
      <c r="D33" s="41"/>
      <c r="E33" s="12">
        <f>SUM(E5:E32)</f>
        <v>0</v>
      </c>
    </row>
    <row r="35" spans="1:5" ht="25.5" customHeight="1" x14ac:dyDescent="0.25">
      <c r="A35" s="40" t="s">
        <v>70</v>
      </c>
      <c r="B35" s="40"/>
      <c r="C35" s="40"/>
      <c r="D35" s="40"/>
      <c r="E35" s="40"/>
    </row>
  </sheetData>
  <mergeCells count="4">
    <mergeCell ref="A1:E1"/>
    <mergeCell ref="A2:E2"/>
    <mergeCell ref="A33:D33"/>
    <mergeCell ref="A35:E35"/>
  </mergeCells>
  <dataValidations count="2">
    <dataValidation type="list" allowBlank="1" sqref="C5:C32" xr:uid="{00000000-0002-0000-0200-000000000000}">
      <formula1>"Directe klanturen,Administratie,Acquisitie &amp; offertes,Reistijd,Scholing / vakkennis,Overig zakelijk"</formula1>
      <formula2>0</formula2>
    </dataValidation>
    <dataValidation type="decimal" allowBlank="1" errorTitle="Ongeldige invoer" error="Vul een aantal uren tussen 0 en 24 in." sqref="E5:E32" xr:uid="{00000000-0002-0000-02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showGridLines="0" zoomScaleNormal="100" workbookViewId="0">
      <pane ySplit="4" topLeftCell="A5" activePane="bottomLeft" state="frozen"/>
      <selection pane="bottomLeft" activeCell="D8" sqref="D8"/>
    </sheetView>
  </sheetViews>
  <sheetFormatPr defaultColWidth="8.7109375" defaultRowHeight="15" x14ac:dyDescent="0.25"/>
  <cols>
    <col min="1" max="1" width="12.42578125" bestFit="1" customWidth="1"/>
    <col min="2" max="2" width="5" bestFit="1" customWidth="1"/>
    <col min="3" max="3" width="10.7109375" bestFit="1" customWidth="1"/>
    <col min="4" max="4" width="31.28515625" bestFit="1" customWidth="1"/>
    <col min="5" max="5" width="5.42578125" bestFit="1" customWidth="1"/>
  </cols>
  <sheetData>
    <row r="1" spans="1:5" ht="30" customHeight="1" x14ac:dyDescent="0.25">
      <c r="A1" s="35" t="s">
        <v>73</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9">
        <v>46082</v>
      </c>
      <c r="B5" s="30" t="s">
        <v>65</v>
      </c>
      <c r="C5" s="31"/>
      <c r="D5" s="31"/>
      <c r="E5" s="32"/>
    </row>
    <row r="6" spans="1:5" ht="19.5" x14ac:dyDescent="0.25">
      <c r="A6" s="25">
        <v>46083</v>
      </c>
      <c r="B6" s="26" t="s">
        <v>66</v>
      </c>
      <c r="C6" s="27"/>
      <c r="D6" s="27"/>
      <c r="E6" s="28"/>
    </row>
    <row r="7" spans="1:5" ht="19.5" x14ac:dyDescent="0.25">
      <c r="A7" s="21">
        <v>46084</v>
      </c>
      <c r="B7" s="22" t="s">
        <v>67</v>
      </c>
      <c r="C7" s="23"/>
      <c r="D7" s="23"/>
      <c r="E7" s="24"/>
    </row>
    <row r="8" spans="1:5" ht="19.5" x14ac:dyDescent="0.25">
      <c r="A8" s="25">
        <v>46085</v>
      </c>
      <c r="B8" s="26" t="s">
        <v>68</v>
      </c>
      <c r="C8" s="27"/>
      <c r="D8" s="27"/>
      <c r="E8" s="28"/>
    </row>
    <row r="9" spans="1:5" ht="19.5" x14ac:dyDescent="0.25">
      <c r="A9" s="21">
        <v>46086</v>
      </c>
      <c r="B9" s="22" t="s">
        <v>62</v>
      </c>
      <c r="C9" s="23"/>
      <c r="D9" s="23"/>
      <c r="E9" s="24"/>
    </row>
    <row r="10" spans="1:5" ht="19.5" x14ac:dyDescent="0.25">
      <c r="A10" s="25">
        <v>46087</v>
      </c>
      <c r="B10" s="26" t="s">
        <v>63</v>
      </c>
      <c r="C10" s="27"/>
      <c r="D10" s="27"/>
      <c r="E10" s="28"/>
    </row>
    <row r="11" spans="1:5" ht="19.5" x14ac:dyDescent="0.25">
      <c r="A11" s="29">
        <v>46088</v>
      </c>
      <c r="B11" s="30" t="s">
        <v>64</v>
      </c>
      <c r="C11" s="31"/>
      <c r="D11" s="31"/>
      <c r="E11" s="32"/>
    </row>
    <row r="12" spans="1:5" ht="19.5" x14ac:dyDescent="0.25">
      <c r="A12" s="29">
        <v>46089</v>
      </c>
      <c r="B12" s="30" t="s">
        <v>65</v>
      </c>
      <c r="C12" s="31"/>
      <c r="D12" s="31"/>
      <c r="E12" s="32"/>
    </row>
    <row r="13" spans="1:5" ht="19.5" x14ac:dyDescent="0.25">
      <c r="A13" s="21">
        <v>46090</v>
      </c>
      <c r="B13" s="22" t="s">
        <v>66</v>
      </c>
      <c r="C13" s="23"/>
      <c r="D13" s="23"/>
      <c r="E13" s="24"/>
    </row>
    <row r="14" spans="1:5" ht="19.5" x14ac:dyDescent="0.25">
      <c r="A14" s="25">
        <v>46091</v>
      </c>
      <c r="B14" s="26" t="s">
        <v>67</v>
      </c>
      <c r="C14" s="27"/>
      <c r="D14" s="27"/>
      <c r="E14" s="28"/>
    </row>
    <row r="15" spans="1:5" ht="19.5" x14ac:dyDescent="0.25">
      <c r="A15" s="21">
        <v>46092</v>
      </c>
      <c r="B15" s="22" t="s">
        <v>68</v>
      </c>
      <c r="C15" s="23"/>
      <c r="D15" s="23"/>
      <c r="E15" s="24"/>
    </row>
    <row r="16" spans="1:5" ht="19.5" x14ac:dyDescent="0.25">
      <c r="A16" s="25">
        <v>46093</v>
      </c>
      <c r="B16" s="26" t="s">
        <v>62</v>
      </c>
      <c r="C16" s="27"/>
      <c r="D16" s="27"/>
      <c r="E16" s="28"/>
    </row>
    <row r="17" spans="1:5" ht="19.5" x14ac:dyDescent="0.25">
      <c r="A17" s="21">
        <v>46094</v>
      </c>
      <c r="B17" s="22" t="s">
        <v>63</v>
      </c>
      <c r="C17" s="23"/>
      <c r="D17" s="23"/>
      <c r="E17" s="24"/>
    </row>
    <row r="18" spans="1:5" ht="19.5" x14ac:dyDescent="0.25">
      <c r="A18" s="29">
        <v>46095</v>
      </c>
      <c r="B18" s="30" t="s">
        <v>64</v>
      </c>
      <c r="C18" s="31"/>
      <c r="D18" s="31"/>
      <c r="E18" s="32"/>
    </row>
    <row r="19" spans="1:5" ht="19.5" x14ac:dyDescent="0.25">
      <c r="A19" s="29">
        <v>46096</v>
      </c>
      <c r="B19" s="30" t="s">
        <v>65</v>
      </c>
      <c r="C19" s="31"/>
      <c r="D19" s="31"/>
      <c r="E19" s="32"/>
    </row>
    <row r="20" spans="1:5" ht="19.5" x14ac:dyDescent="0.25">
      <c r="A20" s="25">
        <v>46097</v>
      </c>
      <c r="B20" s="26" t="s">
        <v>66</v>
      </c>
      <c r="C20" s="27"/>
      <c r="D20" s="27"/>
      <c r="E20" s="28"/>
    </row>
    <row r="21" spans="1:5" ht="19.5" x14ac:dyDescent="0.25">
      <c r="A21" s="21">
        <v>46098</v>
      </c>
      <c r="B21" s="22" t="s">
        <v>67</v>
      </c>
      <c r="C21" s="23"/>
      <c r="D21" s="23"/>
      <c r="E21" s="24"/>
    </row>
    <row r="22" spans="1:5" ht="19.5" x14ac:dyDescent="0.25">
      <c r="A22" s="25">
        <v>46099</v>
      </c>
      <c r="B22" s="26" t="s">
        <v>68</v>
      </c>
      <c r="C22" s="27"/>
      <c r="D22" s="27"/>
      <c r="E22" s="28"/>
    </row>
    <row r="23" spans="1:5" ht="19.5" x14ac:dyDescent="0.25">
      <c r="A23" s="21">
        <v>46100</v>
      </c>
      <c r="B23" s="22" t="s">
        <v>62</v>
      </c>
      <c r="C23" s="23"/>
      <c r="D23" s="23"/>
      <c r="E23" s="24"/>
    </row>
    <row r="24" spans="1:5" ht="19.5" x14ac:dyDescent="0.25">
      <c r="A24" s="25">
        <v>46101</v>
      </c>
      <c r="B24" s="26" t="s">
        <v>63</v>
      </c>
      <c r="C24" s="27"/>
      <c r="D24" s="27"/>
      <c r="E24" s="28"/>
    </row>
    <row r="25" spans="1:5" ht="19.5" x14ac:dyDescent="0.25">
      <c r="A25" s="29">
        <v>46102</v>
      </c>
      <c r="B25" s="30" t="s">
        <v>64</v>
      </c>
      <c r="C25" s="31"/>
      <c r="D25" s="31"/>
      <c r="E25" s="32"/>
    </row>
    <row r="26" spans="1:5" ht="19.5" x14ac:dyDescent="0.25">
      <c r="A26" s="29">
        <v>46103</v>
      </c>
      <c r="B26" s="30" t="s">
        <v>65</v>
      </c>
      <c r="C26" s="31"/>
      <c r="D26" s="31"/>
      <c r="E26" s="32"/>
    </row>
    <row r="27" spans="1:5" ht="19.5" x14ac:dyDescent="0.25">
      <c r="A27" s="21">
        <v>46104</v>
      </c>
      <c r="B27" s="22" t="s">
        <v>66</v>
      </c>
      <c r="C27" s="23"/>
      <c r="D27" s="23"/>
      <c r="E27" s="24"/>
    </row>
    <row r="28" spans="1:5" ht="19.5" x14ac:dyDescent="0.25">
      <c r="A28" s="25">
        <v>46105</v>
      </c>
      <c r="B28" s="26" t="s">
        <v>67</v>
      </c>
      <c r="C28" s="27"/>
      <c r="D28" s="27"/>
      <c r="E28" s="28"/>
    </row>
    <row r="29" spans="1:5" ht="19.5" x14ac:dyDescent="0.25">
      <c r="A29" s="21">
        <v>46106</v>
      </c>
      <c r="B29" s="22" t="s">
        <v>68</v>
      </c>
      <c r="C29" s="23"/>
      <c r="D29" s="23"/>
      <c r="E29" s="24"/>
    </row>
    <row r="30" spans="1:5" ht="19.5" x14ac:dyDescent="0.25">
      <c r="A30" s="25">
        <v>46107</v>
      </c>
      <c r="B30" s="26" t="s">
        <v>62</v>
      </c>
      <c r="C30" s="27"/>
      <c r="D30" s="27"/>
      <c r="E30" s="28"/>
    </row>
    <row r="31" spans="1:5" ht="19.5" x14ac:dyDescent="0.25">
      <c r="A31" s="21">
        <v>46108</v>
      </c>
      <c r="B31" s="22" t="s">
        <v>63</v>
      </c>
      <c r="C31" s="23"/>
      <c r="D31" s="23"/>
      <c r="E31" s="24"/>
    </row>
    <row r="32" spans="1:5" ht="19.5" x14ac:dyDescent="0.25">
      <c r="A32" s="29">
        <v>46109</v>
      </c>
      <c r="B32" s="30" t="s">
        <v>64</v>
      </c>
      <c r="C32" s="31"/>
      <c r="D32" s="31"/>
      <c r="E32" s="32"/>
    </row>
    <row r="33" spans="1:5" ht="19.5" x14ac:dyDescent="0.25">
      <c r="A33" s="29">
        <v>46110</v>
      </c>
      <c r="B33" s="30" t="s">
        <v>65</v>
      </c>
      <c r="C33" s="31"/>
      <c r="D33" s="31"/>
      <c r="E33" s="32"/>
    </row>
    <row r="34" spans="1:5" ht="19.5" x14ac:dyDescent="0.25">
      <c r="A34" s="25">
        <v>46111</v>
      </c>
      <c r="B34" s="26" t="s">
        <v>66</v>
      </c>
      <c r="C34" s="27"/>
      <c r="D34" s="27"/>
      <c r="E34" s="28"/>
    </row>
    <row r="35" spans="1:5" ht="19.5" x14ac:dyDescent="0.25">
      <c r="A35" s="21">
        <v>46112</v>
      </c>
      <c r="B35" s="22" t="s">
        <v>67</v>
      </c>
      <c r="C35" s="23"/>
      <c r="D35" s="23"/>
      <c r="E35" s="24"/>
    </row>
    <row r="36" spans="1:5" ht="19.5" x14ac:dyDescent="0.55000000000000004">
      <c r="A36" s="41" t="s">
        <v>74</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3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3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7"/>
  <sheetViews>
    <sheetView showGridLines="0" zoomScaleNormal="100" workbookViewId="0">
      <pane ySplit="4" topLeftCell="A5" activePane="bottomLeft" state="frozen"/>
      <selection pane="bottomLeft" activeCell="D7" sqref="D7"/>
    </sheetView>
  </sheetViews>
  <sheetFormatPr defaultColWidth="8.7109375" defaultRowHeight="15" x14ac:dyDescent="0.25"/>
  <cols>
    <col min="1" max="1" width="12.5703125" bestFit="1" customWidth="1"/>
    <col min="2" max="2" width="5" bestFit="1" customWidth="1"/>
    <col min="3" max="3" width="10.7109375" bestFit="1" customWidth="1"/>
    <col min="4" max="4" width="31.28515625" bestFit="1" customWidth="1"/>
    <col min="5" max="5" width="5.42578125" bestFit="1" customWidth="1"/>
  </cols>
  <sheetData>
    <row r="1" spans="1:5" ht="30" customHeight="1" x14ac:dyDescent="0.25">
      <c r="A1" s="35" t="s">
        <v>75</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46113</v>
      </c>
      <c r="B5" s="22" t="s">
        <v>68</v>
      </c>
      <c r="C5" s="23"/>
      <c r="D5" s="23"/>
      <c r="E5" s="24"/>
    </row>
    <row r="6" spans="1:5" ht="19.5" x14ac:dyDescent="0.25">
      <c r="A6" s="25">
        <v>46114</v>
      </c>
      <c r="B6" s="26" t="s">
        <v>62</v>
      </c>
      <c r="C6" s="27"/>
      <c r="D6" s="27"/>
      <c r="E6" s="28"/>
    </row>
    <row r="7" spans="1:5" ht="19.5" x14ac:dyDescent="0.25">
      <c r="A7" s="21">
        <v>46115</v>
      </c>
      <c r="B7" s="22" t="s">
        <v>63</v>
      </c>
      <c r="C7" s="23"/>
      <c r="D7" s="23"/>
      <c r="E7" s="24"/>
    </row>
    <row r="8" spans="1:5" ht="19.5" x14ac:dyDescent="0.25">
      <c r="A8" s="29">
        <v>46116</v>
      </c>
      <c r="B8" s="30" t="s">
        <v>64</v>
      </c>
      <c r="C8" s="31"/>
      <c r="D8" s="31"/>
      <c r="E8" s="32"/>
    </row>
    <row r="9" spans="1:5" ht="19.5" x14ac:dyDescent="0.25">
      <c r="A9" s="29">
        <v>46117</v>
      </c>
      <c r="B9" s="30" t="s">
        <v>65</v>
      </c>
      <c r="C9" s="31"/>
      <c r="D9" s="31"/>
      <c r="E9" s="32"/>
    </row>
    <row r="10" spans="1:5" ht="19.5" x14ac:dyDescent="0.25">
      <c r="A10" s="25">
        <v>46118</v>
      </c>
      <c r="B10" s="26" t="s">
        <v>66</v>
      </c>
      <c r="C10" s="27"/>
      <c r="D10" s="27"/>
      <c r="E10" s="28"/>
    </row>
    <row r="11" spans="1:5" ht="19.5" x14ac:dyDescent="0.25">
      <c r="A11" s="21">
        <v>46119</v>
      </c>
      <c r="B11" s="22" t="s">
        <v>67</v>
      </c>
      <c r="C11" s="23"/>
      <c r="D11" s="23"/>
      <c r="E11" s="24"/>
    </row>
    <row r="12" spans="1:5" ht="19.5" x14ac:dyDescent="0.25">
      <c r="A12" s="25">
        <v>46120</v>
      </c>
      <c r="B12" s="26" t="s">
        <v>68</v>
      </c>
      <c r="C12" s="27"/>
      <c r="D12" s="27"/>
      <c r="E12" s="28"/>
    </row>
    <row r="13" spans="1:5" ht="19.5" x14ac:dyDescent="0.25">
      <c r="A13" s="21">
        <v>46121</v>
      </c>
      <c r="B13" s="22" t="s">
        <v>62</v>
      </c>
      <c r="C13" s="23"/>
      <c r="D13" s="23"/>
      <c r="E13" s="24"/>
    </row>
    <row r="14" spans="1:5" ht="19.5" x14ac:dyDescent="0.25">
      <c r="A14" s="25">
        <v>46122</v>
      </c>
      <c r="B14" s="26" t="s">
        <v>63</v>
      </c>
      <c r="C14" s="27"/>
      <c r="D14" s="27"/>
      <c r="E14" s="28"/>
    </row>
    <row r="15" spans="1:5" ht="19.5" x14ac:dyDescent="0.25">
      <c r="A15" s="29">
        <v>46123</v>
      </c>
      <c r="B15" s="30" t="s">
        <v>64</v>
      </c>
      <c r="C15" s="31"/>
      <c r="D15" s="31"/>
      <c r="E15" s="32"/>
    </row>
    <row r="16" spans="1:5" ht="19.5" x14ac:dyDescent="0.25">
      <c r="A16" s="29">
        <v>46124</v>
      </c>
      <c r="B16" s="30" t="s">
        <v>65</v>
      </c>
      <c r="C16" s="31"/>
      <c r="D16" s="31"/>
      <c r="E16" s="32"/>
    </row>
    <row r="17" spans="1:5" ht="19.5" x14ac:dyDescent="0.25">
      <c r="A17" s="21">
        <v>46125</v>
      </c>
      <c r="B17" s="22" t="s">
        <v>66</v>
      </c>
      <c r="C17" s="23"/>
      <c r="D17" s="23"/>
      <c r="E17" s="24"/>
    </row>
    <row r="18" spans="1:5" ht="19.5" x14ac:dyDescent="0.25">
      <c r="A18" s="25">
        <v>46126</v>
      </c>
      <c r="B18" s="26" t="s">
        <v>67</v>
      </c>
      <c r="C18" s="27"/>
      <c r="D18" s="27"/>
      <c r="E18" s="28"/>
    </row>
    <row r="19" spans="1:5" ht="19.5" x14ac:dyDescent="0.25">
      <c r="A19" s="21">
        <v>46127</v>
      </c>
      <c r="B19" s="22" t="s">
        <v>68</v>
      </c>
      <c r="C19" s="23"/>
      <c r="D19" s="23"/>
      <c r="E19" s="24"/>
    </row>
    <row r="20" spans="1:5" ht="19.5" x14ac:dyDescent="0.25">
      <c r="A20" s="25">
        <v>46128</v>
      </c>
      <c r="B20" s="26" t="s">
        <v>62</v>
      </c>
      <c r="C20" s="27"/>
      <c r="D20" s="27"/>
      <c r="E20" s="28"/>
    </row>
    <row r="21" spans="1:5" ht="19.5" x14ac:dyDescent="0.25">
      <c r="A21" s="21">
        <v>46129</v>
      </c>
      <c r="B21" s="22" t="s">
        <v>63</v>
      </c>
      <c r="C21" s="23"/>
      <c r="D21" s="23"/>
      <c r="E21" s="24"/>
    </row>
    <row r="22" spans="1:5" ht="19.5" x14ac:dyDescent="0.25">
      <c r="A22" s="29">
        <v>46130</v>
      </c>
      <c r="B22" s="30" t="s">
        <v>64</v>
      </c>
      <c r="C22" s="31"/>
      <c r="D22" s="31"/>
      <c r="E22" s="32"/>
    </row>
    <row r="23" spans="1:5" ht="19.5" x14ac:dyDescent="0.25">
      <c r="A23" s="29">
        <v>46131</v>
      </c>
      <c r="B23" s="30" t="s">
        <v>65</v>
      </c>
      <c r="C23" s="31"/>
      <c r="D23" s="31"/>
      <c r="E23" s="32"/>
    </row>
    <row r="24" spans="1:5" ht="19.5" x14ac:dyDescent="0.25">
      <c r="A24" s="25">
        <v>46132</v>
      </c>
      <c r="B24" s="26" t="s">
        <v>66</v>
      </c>
      <c r="C24" s="27"/>
      <c r="D24" s="27"/>
      <c r="E24" s="28"/>
    </row>
    <row r="25" spans="1:5" ht="19.5" x14ac:dyDescent="0.25">
      <c r="A25" s="21">
        <v>46133</v>
      </c>
      <c r="B25" s="22" t="s">
        <v>67</v>
      </c>
      <c r="C25" s="23"/>
      <c r="D25" s="23"/>
      <c r="E25" s="24"/>
    </row>
    <row r="26" spans="1:5" ht="19.5" x14ac:dyDescent="0.25">
      <c r="A26" s="25">
        <v>46134</v>
      </c>
      <c r="B26" s="26" t="s">
        <v>68</v>
      </c>
      <c r="C26" s="27"/>
      <c r="D26" s="27"/>
      <c r="E26" s="28"/>
    </row>
    <row r="27" spans="1:5" ht="19.5" x14ac:dyDescent="0.25">
      <c r="A27" s="21">
        <v>46135</v>
      </c>
      <c r="B27" s="22" t="s">
        <v>62</v>
      </c>
      <c r="C27" s="23"/>
      <c r="D27" s="23"/>
      <c r="E27" s="24"/>
    </row>
    <row r="28" spans="1:5" ht="19.5" x14ac:dyDescent="0.25">
      <c r="A28" s="25">
        <v>46136</v>
      </c>
      <c r="B28" s="26" t="s">
        <v>63</v>
      </c>
      <c r="C28" s="27"/>
      <c r="D28" s="27"/>
      <c r="E28" s="28"/>
    </row>
    <row r="29" spans="1:5" ht="19.5" x14ac:dyDescent="0.25">
      <c r="A29" s="29">
        <v>46137</v>
      </c>
      <c r="B29" s="30" t="s">
        <v>64</v>
      </c>
      <c r="C29" s="31"/>
      <c r="D29" s="31"/>
      <c r="E29" s="32"/>
    </row>
    <row r="30" spans="1:5" ht="19.5" x14ac:dyDescent="0.25">
      <c r="A30" s="29">
        <v>46138</v>
      </c>
      <c r="B30" s="30" t="s">
        <v>65</v>
      </c>
      <c r="C30" s="31"/>
      <c r="D30" s="31"/>
      <c r="E30" s="32"/>
    </row>
    <row r="31" spans="1:5" ht="19.5" x14ac:dyDescent="0.25">
      <c r="A31" s="21">
        <v>46139</v>
      </c>
      <c r="B31" s="22" t="s">
        <v>66</v>
      </c>
      <c r="C31" s="23"/>
      <c r="D31" s="23"/>
      <c r="E31" s="24"/>
    </row>
    <row r="32" spans="1:5" ht="19.5" x14ac:dyDescent="0.25">
      <c r="A32" s="25">
        <v>46140</v>
      </c>
      <c r="B32" s="26" t="s">
        <v>67</v>
      </c>
      <c r="C32" s="27"/>
      <c r="D32" s="27"/>
      <c r="E32" s="28"/>
    </row>
    <row r="33" spans="1:5" ht="19.5" x14ac:dyDescent="0.25">
      <c r="A33" s="21">
        <v>46141</v>
      </c>
      <c r="B33" s="22" t="s">
        <v>68</v>
      </c>
      <c r="C33" s="23"/>
      <c r="D33" s="23"/>
      <c r="E33" s="24"/>
    </row>
    <row r="34" spans="1:5" ht="19.5" x14ac:dyDescent="0.25">
      <c r="A34" s="25">
        <v>46142</v>
      </c>
      <c r="B34" s="26" t="s">
        <v>62</v>
      </c>
      <c r="C34" s="27"/>
      <c r="D34" s="27"/>
      <c r="E34" s="28"/>
    </row>
    <row r="35" spans="1:5" ht="19.5" x14ac:dyDescent="0.55000000000000004">
      <c r="A35" s="41" t="s">
        <v>76</v>
      </c>
      <c r="B35" s="41"/>
      <c r="C35" s="41"/>
      <c r="D35" s="41"/>
      <c r="E35" s="12">
        <f>SUM(E5:E34)</f>
        <v>0</v>
      </c>
    </row>
    <row r="37" spans="1:5" ht="25.5" customHeight="1" x14ac:dyDescent="0.25">
      <c r="A37" s="40" t="s">
        <v>70</v>
      </c>
      <c r="B37" s="40"/>
      <c r="C37" s="40"/>
      <c r="D37" s="40"/>
      <c r="E37" s="40"/>
    </row>
  </sheetData>
  <mergeCells count="4">
    <mergeCell ref="A1:E1"/>
    <mergeCell ref="A2:E2"/>
    <mergeCell ref="A35:D35"/>
    <mergeCell ref="A37:E37"/>
  </mergeCells>
  <dataValidations count="2">
    <dataValidation type="list" allowBlank="1" sqref="C5:C34" xr:uid="{00000000-0002-0000-0400-000000000000}">
      <formula1>"Directe klanturen,Administratie,Acquisitie &amp; offertes,Reistijd,Scholing / vakkennis,Overig zakelijk"</formula1>
      <formula2>0</formula2>
    </dataValidation>
    <dataValidation type="decimal" allowBlank="1" errorTitle="Ongeldige invoer" error="Vul een aantal uren tussen 0 en 24 in." sqref="E5:E34" xr:uid="{00000000-0002-0000-04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showGridLines="0" zoomScaleNormal="100" workbookViewId="0">
      <pane ySplit="4" topLeftCell="A5" activePane="bottomLeft" state="frozen"/>
      <selection pane="bottomLeft" activeCell="H11" sqref="H11"/>
    </sheetView>
  </sheetViews>
  <sheetFormatPr defaultColWidth="8.7109375" defaultRowHeight="15" x14ac:dyDescent="0.25"/>
  <cols>
    <col min="1" max="1" width="12.57031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77</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46143</v>
      </c>
      <c r="B5" s="22" t="s">
        <v>63</v>
      </c>
      <c r="C5" s="23"/>
      <c r="D5" s="23"/>
      <c r="E5" s="24"/>
    </row>
    <row r="6" spans="1:5" ht="19.5" x14ac:dyDescent="0.25">
      <c r="A6" s="29">
        <v>46144</v>
      </c>
      <c r="B6" s="30" t="s">
        <v>64</v>
      </c>
      <c r="C6" s="31"/>
      <c r="D6" s="31"/>
      <c r="E6" s="32"/>
    </row>
    <row r="7" spans="1:5" ht="19.5" x14ac:dyDescent="0.25">
      <c r="A7" s="29">
        <v>46145</v>
      </c>
      <c r="B7" s="30" t="s">
        <v>65</v>
      </c>
      <c r="C7" s="31"/>
      <c r="D7" s="31"/>
      <c r="E7" s="32"/>
    </row>
    <row r="8" spans="1:5" ht="19.5" x14ac:dyDescent="0.25">
      <c r="A8" s="25">
        <v>46146</v>
      </c>
      <c r="B8" s="26" t="s">
        <v>66</v>
      </c>
      <c r="C8" s="27"/>
      <c r="D8" s="27"/>
      <c r="E8" s="28"/>
    </row>
    <row r="9" spans="1:5" ht="19.5" x14ac:dyDescent="0.25">
      <c r="A9" s="21">
        <v>46147</v>
      </c>
      <c r="B9" s="22" t="s">
        <v>67</v>
      </c>
      <c r="C9" s="23"/>
      <c r="D9" s="23"/>
      <c r="E9" s="24"/>
    </row>
    <row r="10" spans="1:5" ht="19.5" x14ac:dyDescent="0.25">
      <c r="A10" s="25">
        <v>46148</v>
      </c>
      <c r="B10" s="26" t="s">
        <v>68</v>
      </c>
      <c r="C10" s="27"/>
      <c r="D10" s="27"/>
      <c r="E10" s="28"/>
    </row>
    <row r="11" spans="1:5" ht="19.5" x14ac:dyDescent="0.25">
      <c r="A11" s="21">
        <v>46149</v>
      </c>
      <c r="B11" s="22" t="s">
        <v>62</v>
      </c>
      <c r="C11" s="23"/>
      <c r="D11" s="23"/>
      <c r="E11" s="24"/>
    </row>
    <row r="12" spans="1:5" ht="19.5" x14ac:dyDescent="0.25">
      <c r="A12" s="25">
        <v>46150</v>
      </c>
      <c r="B12" s="26" t="s">
        <v>63</v>
      </c>
      <c r="C12" s="27"/>
      <c r="D12" s="27"/>
      <c r="E12" s="28"/>
    </row>
    <row r="13" spans="1:5" ht="19.5" x14ac:dyDescent="0.25">
      <c r="A13" s="29">
        <v>46151</v>
      </c>
      <c r="B13" s="30" t="s">
        <v>64</v>
      </c>
      <c r="C13" s="31"/>
      <c r="D13" s="31"/>
      <c r="E13" s="32"/>
    </row>
    <row r="14" spans="1:5" ht="19.5" x14ac:dyDescent="0.25">
      <c r="A14" s="29">
        <v>46152</v>
      </c>
      <c r="B14" s="30" t="s">
        <v>65</v>
      </c>
      <c r="C14" s="31"/>
      <c r="D14" s="31"/>
      <c r="E14" s="32"/>
    </row>
    <row r="15" spans="1:5" ht="19.5" x14ac:dyDescent="0.25">
      <c r="A15" s="21">
        <v>46153</v>
      </c>
      <c r="B15" s="22" t="s">
        <v>66</v>
      </c>
      <c r="C15" s="23"/>
      <c r="D15" s="23"/>
      <c r="E15" s="24"/>
    </row>
    <row r="16" spans="1:5" ht="19.5" x14ac:dyDescent="0.25">
      <c r="A16" s="25">
        <v>46154</v>
      </c>
      <c r="B16" s="26" t="s">
        <v>67</v>
      </c>
      <c r="C16" s="27"/>
      <c r="D16" s="27"/>
      <c r="E16" s="28"/>
    </row>
    <row r="17" spans="1:5" ht="19.5" x14ac:dyDescent="0.25">
      <c r="A17" s="21">
        <v>46155</v>
      </c>
      <c r="B17" s="22" t="s">
        <v>68</v>
      </c>
      <c r="C17" s="23"/>
      <c r="D17" s="23"/>
      <c r="E17" s="24"/>
    </row>
    <row r="18" spans="1:5" ht="19.5" x14ac:dyDescent="0.25">
      <c r="A18" s="25">
        <v>46156</v>
      </c>
      <c r="B18" s="26" t="s">
        <v>62</v>
      </c>
      <c r="C18" s="27"/>
      <c r="D18" s="27"/>
      <c r="E18" s="28"/>
    </row>
    <row r="19" spans="1:5" ht="19.5" x14ac:dyDescent="0.25">
      <c r="A19" s="21">
        <v>46157</v>
      </c>
      <c r="B19" s="22" t="s">
        <v>63</v>
      </c>
      <c r="C19" s="23"/>
      <c r="D19" s="23"/>
      <c r="E19" s="24"/>
    </row>
    <row r="20" spans="1:5" ht="19.5" x14ac:dyDescent="0.25">
      <c r="A20" s="29">
        <v>46158</v>
      </c>
      <c r="B20" s="30" t="s">
        <v>64</v>
      </c>
      <c r="C20" s="31"/>
      <c r="D20" s="31"/>
      <c r="E20" s="32"/>
    </row>
    <row r="21" spans="1:5" ht="19.5" x14ac:dyDescent="0.25">
      <c r="A21" s="29">
        <v>46159</v>
      </c>
      <c r="B21" s="30" t="s">
        <v>65</v>
      </c>
      <c r="C21" s="31"/>
      <c r="D21" s="31"/>
      <c r="E21" s="32"/>
    </row>
    <row r="22" spans="1:5" ht="19.5" x14ac:dyDescent="0.25">
      <c r="A22" s="25">
        <v>46160</v>
      </c>
      <c r="B22" s="26" t="s">
        <v>66</v>
      </c>
      <c r="C22" s="27"/>
      <c r="D22" s="27"/>
      <c r="E22" s="28"/>
    </row>
    <row r="23" spans="1:5" ht="19.5" x14ac:dyDescent="0.25">
      <c r="A23" s="21">
        <v>46161</v>
      </c>
      <c r="B23" s="22" t="s">
        <v>67</v>
      </c>
      <c r="C23" s="23"/>
      <c r="D23" s="23"/>
      <c r="E23" s="24"/>
    </row>
    <row r="24" spans="1:5" ht="19.5" x14ac:dyDescent="0.25">
      <c r="A24" s="25">
        <v>46162</v>
      </c>
      <c r="B24" s="26" t="s">
        <v>68</v>
      </c>
      <c r="C24" s="27"/>
      <c r="D24" s="27"/>
      <c r="E24" s="28"/>
    </row>
    <row r="25" spans="1:5" ht="19.5" x14ac:dyDescent="0.25">
      <c r="A25" s="21">
        <v>46163</v>
      </c>
      <c r="B25" s="22" t="s">
        <v>62</v>
      </c>
      <c r="C25" s="23"/>
      <c r="D25" s="23"/>
      <c r="E25" s="24"/>
    </row>
    <row r="26" spans="1:5" ht="19.5" x14ac:dyDescent="0.25">
      <c r="A26" s="25">
        <v>46164</v>
      </c>
      <c r="B26" s="26" t="s">
        <v>63</v>
      </c>
      <c r="C26" s="27"/>
      <c r="D26" s="27"/>
      <c r="E26" s="28"/>
    </row>
    <row r="27" spans="1:5" ht="19.5" x14ac:dyDescent="0.25">
      <c r="A27" s="29">
        <v>46165</v>
      </c>
      <c r="B27" s="30" t="s">
        <v>64</v>
      </c>
      <c r="C27" s="31"/>
      <c r="D27" s="31"/>
      <c r="E27" s="32"/>
    </row>
    <row r="28" spans="1:5" ht="19.5" x14ac:dyDescent="0.25">
      <c r="A28" s="29">
        <v>46166</v>
      </c>
      <c r="B28" s="30" t="s">
        <v>65</v>
      </c>
      <c r="C28" s="31"/>
      <c r="D28" s="31"/>
      <c r="E28" s="32"/>
    </row>
    <row r="29" spans="1:5" ht="19.5" x14ac:dyDescent="0.25">
      <c r="A29" s="21">
        <v>46167</v>
      </c>
      <c r="B29" s="22" t="s">
        <v>66</v>
      </c>
      <c r="C29" s="23"/>
      <c r="D29" s="23"/>
      <c r="E29" s="24"/>
    </row>
    <row r="30" spans="1:5" ht="19.5" x14ac:dyDescent="0.25">
      <c r="A30" s="25">
        <v>46168</v>
      </c>
      <c r="B30" s="26" t="s">
        <v>67</v>
      </c>
      <c r="C30" s="27"/>
      <c r="D30" s="27"/>
      <c r="E30" s="28"/>
    </row>
    <row r="31" spans="1:5" ht="19.5" x14ac:dyDescent="0.25">
      <c r="A31" s="21">
        <v>46169</v>
      </c>
      <c r="B31" s="22" t="s">
        <v>68</v>
      </c>
      <c r="C31" s="23"/>
      <c r="D31" s="23"/>
      <c r="E31" s="24"/>
    </row>
    <row r="32" spans="1:5" ht="19.5" x14ac:dyDescent="0.25">
      <c r="A32" s="25">
        <v>46170</v>
      </c>
      <c r="B32" s="26" t="s">
        <v>62</v>
      </c>
      <c r="C32" s="27"/>
      <c r="D32" s="27"/>
      <c r="E32" s="28"/>
    </row>
    <row r="33" spans="1:5" ht="19.5" x14ac:dyDescent="0.25">
      <c r="A33" s="21">
        <v>46171</v>
      </c>
      <c r="B33" s="22" t="s">
        <v>63</v>
      </c>
      <c r="C33" s="23"/>
      <c r="D33" s="23"/>
      <c r="E33" s="24"/>
    </row>
    <row r="34" spans="1:5" ht="19.5" x14ac:dyDescent="0.25">
      <c r="A34" s="29">
        <v>46172</v>
      </c>
      <c r="B34" s="30" t="s">
        <v>64</v>
      </c>
      <c r="C34" s="31"/>
      <c r="D34" s="31"/>
      <c r="E34" s="32"/>
    </row>
    <row r="35" spans="1:5" ht="19.5" x14ac:dyDescent="0.25">
      <c r="A35" s="29">
        <v>46173</v>
      </c>
      <c r="B35" s="30" t="s">
        <v>65</v>
      </c>
      <c r="C35" s="31"/>
      <c r="D35" s="31"/>
      <c r="E35" s="32"/>
    </row>
    <row r="36" spans="1:5" ht="19.5" x14ac:dyDescent="0.55000000000000004">
      <c r="A36" s="41" t="s">
        <v>78</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5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5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7"/>
  <sheetViews>
    <sheetView showGridLines="0" zoomScaleNormal="100" workbookViewId="0">
      <pane ySplit="4" topLeftCell="A5" activePane="bottomLeft" state="frozen"/>
      <selection pane="bottomLeft" activeCell="H16" sqref="H16"/>
    </sheetView>
  </sheetViews>
  <sheetFormatPr defaultColWidth="8.7109375" defaultRowHeight="15" x14ac:dyDescent="0.25"/>
  <cols>
    <col min="1" max="1" width="12.57031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79</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46174</v>
      </c>
      <c r="B5" s="22" t="s">
        <v>66</v>
      </c>
      <c r="C5" s="23"/>
      <c r="D5" s="23"/>
      <c r="E5" s="24"/>
    </row>
    <row r="6" spans="1:5" ht="19.5" x14ac:dyDescent="0.25">
      <c r="A6" s="25">
        <v>46175</v>
      </c>
      <c r="B6" s="26" t="s">
        <v>67</v>
      </c>
      <c r="C6" s="27"/>
      <c r="D6" s="27"/>
      <c r="E6" s="28"/>
    </row>
    <row r="7" spans="1:5" ht="19.5" x14ac:dyDescent="0.25">
      <c r="A7" s="21">
        <v>46176</v>
      </c>
      <c r="B7" s="22" t="s">
        <v>68</v>
      </c>
      <c r="C7" s="23"/>
      <c r="D7" s="23"/>
      <c r="E7" s="24"/>
    </row>
    <row r="8" spans="1:5" ht="19.5" x14ac:dyDescent="0.25">
      <c r="A8" s="25">
        <v>46177</v>
      </c>
      <c r="B8" s="26" t="s">
        <v>62</v>
      </c>
      <c r="C8" s="27"/>
      <c r="D8" s="27"/>
      <c r="E8" s="28"/>
    </row>
    <row r="9" spans="1:5" ht="19.5" x14ac:dyDescent="0.25">
      <c r="A9" s="21">
        <v>46178</v>
      </c>
      <c r="B9" s="22" t="s">
        <v>63</v>
      </c>
      <c r="C9" s="23"/>
      <c r="D9" s="23"/>
      <c r="E9" s="24"/>
    </row>
    <row r="10" spans="1:5" ht="19.5" x14ac:dyDescent="0.25">
      <c r="A10" s="29">
        <v>46179</v>
      </c>
      <c r="B10" s="30" t="s">
        <v>64</v>
      </c>
      <c r="C10" s="31"/>
      <c r="D10" s="31"/>
      <c r="E10" s="32"/>
    </row>
    <row r="11" spans="1:5" ht="19.5" x14ac:dyDescent="0.25">
      <c r="A11" s="29">
        <v>46180</v>
      </c>
      <c r="B11" s="30" t="s">
        <v>65</v>
      </c>
      <c r="C11" s="31"/>
      <c r="D11" s="31"/>
      <c r="E11" s="32"/>
    </row>
    <row r="12" spans="1:5" ht="19.5" x14ac:dyDescent="0.25">
      <c r="A12" s="25">
        <v>46181</v>
      </c>
      <c r="B12" s="26" t="s">
        <v>66</v>
      </c>
      <c r="C12" s="27"/>
      <c r="D12" s="27"/>
      <c r="E12" s="28"/>
    </row>
    <row r="13" spans="1:5" ht="19.5" x14ac:dyDescent="0.25">
      <c r="A13" s="21">
        <v>46182</v>
      </c>
      <c r="B13" s="22" t="s">
        <v>67</v>
      </c>
      <c r="C13" s="23"/>
      <c r="D13" s="23"/>
      <c r="E13" s="24"/>
    </row>
    <row r="14" spans="1:5" ht="19.5" x14ac:dyDescent="0.25">
      <c r="A14" s="25">
        <v>46183</v>
      </c>
      <c r="B14" s="26" t="s">
        <v>68</v>
      </c>
      <c r="C14" s="27"/>
      <c r="D14" s="27"/>
      <c r="E14" s="28"/>
    </row>
    <row r="15" spans="1:5" ht="19.5" x14ac:dyDescent="0.25">
      <c r="A15" s="21">
        <v>46184</v>
      </c>
      <c r="B15" s="22" t="s">
        <v>62</v>
      </c>
      <c r="C15" s="23"/>
      <c r="D15" s="23"/>
      <c r="E15" s="24"/>
    </row>
    <row r="16" spans="1:5" ht="19.5" x14ac:dyDescent="0.25">
      <c r="A16" s="25">
        <v>46185</v>
      </c>
      <c r="B16" s="26" t="s">
        <v>63</v>
      </c>
      <c r="C16" s="27"/>
      <c r="D16" s="27"/>
      <c r="E16" s="28"/>
    </row>
    <row r="17" spans="1:5" ht="19.5" x14ac:dyDescent="0.25">
      <c r="A17" s="29">
        <v>46186</v>
      </c>
      <c r="B17" s="30" t="s">
        <v>64</v>
      </c>
      <c r="C17" s="31"/>
      <c r="D17" s="31"/>
      <c r="E17" s="32"/>
    </row>
    <row r="18" spans="1:5" ht="19.5" x14ac:dyDescent="0.25">
      <c r="A18" s="29">
        <v>46187</v>
      </c>
      <c r="B18" s="30" t="s">
        <v>65</v>
      </c>
      <c r="C18" s="31"/>
      <c r="D18" s="31"/>
      <c r="E18" s="32"/>
    </row>
    <row r="19" spans="1:5" ht="19.5" x14ac:dyDescent="0.25">
      <c r="A19" s="21">
        <v>46188</v>
      </c>
      <c r="B19" s="22" t="s">
        <v>66</v>
      </c>
      <c r="C19" s="23"/>
      <c r="D19" s="23"/>
      <c r="E19" s="24"/>
    </row>
    <row r="20" spans="1:5" ht="19.5" x14ac:dyDescent="0.25">
      <c r="A20" s="25">
        <v>46189</v>
      </c>
      <c r="B20" s="26" t="s">
        <v>67</v>
      </c>
      <c r="C20" s="27"/>
      <c r="D20" s="27"/>
      <c r="E20" s="28"/>
    </row>
    <row r="21" spans="1:5" ht="19.5" x14ac:dyDescent="0.25">
      <c r="A21" s="21">
        <v>46190</v>
      </c>
      <c r="B21" s="22" t="s">
        <v>68</v>
      </c>
      <c r="C21" s="23"/>
      <c r="D21" s="23"/>
      <c r="E21" s="24"/>
    </row>
    <row r="22" spans="1:5" ht="19.5" x14ac:dyDescent="0.25">
      <c r="A22" s="25">
        <v>46191</v>
      </c>
      <c r="B22" s="26" t="s">
        <v>62</v>
      </c>
      <c r="C22" s="27"/>
      <c r="D22" s="27"/>
      <c r="E22" s="28"/>
    </row>
    <row r="23" spans="1:5" ht="19.5" x14ac:dyDescent="0.25">
      <c r="A23" s="21">
        <v>46192</v>
      </c>
      <c r="B23" s="22" t="s">
        <v>63</v>
      </c>
      <c r="C23" s="23"/>
      <c r="D23" s="23"/>
      <c r="E23" s="24"/>
    </row>
    <row r="24" spans="1:5" ht="19.5" x14ac:dyDescent="0.25">
      <c r="A24" s="29">
        <v>46193</v>
      </c>
      <c r="B24" s="30" t="s">
        <v>64</v>
      </c>
      <c r="C24" s="31"/>
      <c r="D24" s="31"/>
      <c r="E24" s="32"/>
    </row>
    <row r="25" spans="1:5" ht="19.5" x14ac:dyDescent="0.25">
      <c r="A25" s="29">
        <v>46194</v>
      </c>
      <c r="B25" s="30" t="s">
        <v>65</v>
      </c>
      <c r="C25" s="31"/>
      <c r="D25" s="31"/>
      <c r="E25" s="32"/>
    </row>
    <row r="26" spans="1:5" ht="19.5" x14ac:dyDescent="0.25">
      <c r="A26" s="25">
        <v>46195</v>
      </c>
      <c r="B26" s="26" t="s">
        <v>66</v>
      </c>
      <c r="C26" s="27"/>
      <c r="D26" s="27"/>
      <c r="E26" s="28"/>
    </row>
    <row r="27" spans="1:5" ht="19.5" x14ac:dyDescent="0.25">
      <c r="A27" s="21">
        <v>46196</v>
      </c>
      <c r="B27" s="22" t="s">
        <v>67</v>
      </c>
      <c r="C27" s="23"/>
      <c r="D27" s="23"/>
      <c r="E27" s="24"/>
    </row>
    <row r="28" spans="1:5" ht="19.5" x14ac:dyDescent="0.25">
      <c r="A28" s="25">
        <v>46197</v>
      </c>
      <c r="B28" s="26" t="s">
        <v>68</v>
      </c>
      <c r="C28" s="27"/>
      <c r="D28" s="27"/>
      <c r="E28" s="28"/>
    </row>
    <row r="29" spans="1:5" ht="19.5" x14ac:dyDescent="0.25">
      <c r="A29" s="21">
        <v>46198</v>
      </c>
      <c r="B29" s="22" t="s">
        <v>62</v>
      </c>
      <c r="C29" s="23"/>
      <c r="D29" s="23"/>
      <c r="E29" s="24"/>
    </row>
    <row r="30" spans="1:5" ht="19.5" x14ac:dyDescent="0.25">
      <c r="A30" s="25">
        <v>46199</v>
      </c>
      <c r="B30" s="26" t="s">
        <v>63</v>
      </c>
      <c r="C30" s="27"/>
      <c r="D30" s="27"/>
      <c r="E30" s="28"/>
    </row>
    <row r="31" spans="1:5" ht="19.5" x14ac:dyDescent="0.25">
      <c r="A31" s="29">
        <v>46200</v>
      </c>
      <c r="B31" s="30" t="s">
        <v>64</v>
      </c>
      <c r="C31" s="31"/>
      <c r="D31" s="31"/>
      <c r="E31" s="32"/>
    </row>
    <row r="32" spans="1:5" ht="19.5" x14ac:dyDescent="0.25">
      <c r="A32" s="29">
        <v>46201</v>
      </c>
      <c r="B32" s="30" t="s">
        <v>65</v>
      </c>
      <c r="C32" s="31"/>
      <c r="D32" s="31"/>
      <c r="E32" s="32"/>
    </row>
    <row r="33" spans="1:5" ht="19.5" x14ac:dyDescent="0.25">
      <c r="A33" s="21">
        <v>46202</v>
      </c>
      <c r="B33" s="22" t="s">
        <v>66</v>
      </c>
      <c r="C33" s="23"/>
      <c r="D33" s="23"/>
      <c r="E33" s="24"/>
    </row>
    <row r="34" spans="1:5" ht="19.5" x14ac:dyDescent="0.25">
      <c r="A34" s="25">
        <v>46203</v>
      </c>
      <c r="B34" s="26" t="s">
        <v>67</v>
      </c>
      <c r="C34" s="27"/>
      <c r="D34" s="27"/>
      <c r="E34" s="28"/>
    </row>
    <row r="35" spans="1:5" ht="19.5" x14ac:dyDescent="0.55000000000000004">
      <c r="A35" s="41" t="s">
        <v>80</v>
      </c>
      <c r="B35" s="41"/>
      <c r="C35" s="41"/>
      <c r="D35" s="41"/>
      <c r="E35" s="12">
        <f>SUM(E5:E34)</f>
        <v>0</v>
      </c>
    </row>
    <row r="37" spans="1:5" ht="25.5" customHeight="1" x14ac:dyDescent="0.25">
      <c r="A37" s="40" t="s">
        <v>70</v>
      </c>
      <c r="B37" s="40"/>
      <c r="C37" s="40"/>
      <c r="D37" s="40"/>
      <c r="E37" s="40"/>
    </row>
  </sheetData>
  <mergeCells count="4">
    <mergeCell ref="A1:E1"/>
    <mergeCell ref="A2:E2"/>
    <mergeCell ref="A35:D35"/>
    <mergeCell ref="A37:E37"/>
  </mergeCells>
  <dataValidations count="2">
    <dataValidation type="list" allowBlank="1" sqref="C5:C34" xr:uid="{00000000-0002-0000-0600-000000000000}">
      <formula1>"Directe klanturen,Administratie,Acquisitie &amp; offertes,Reistijd,Scholing / vakkennis,Overig zakelijk"</formula1>
      <formula2>0</formula2>
    </dataValidation>
    <dataValidation type="decimal" allowBlank="1" errorTitle="Ongeldige invoer" error="Vul een aantal uren tussen 0 en 24 in." sqref="E5:E34" xr:uid="{00000000-0002-0000-06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showGridLines="0" zoomScaleNormal="100" workbookViewId="0">
      <pane ySplit="4" topLeftCell="A5" activePane="bottomLeft" state="frozen"/>
      <selection pane="bottomLeft" activeCell="I16" sqref="I16"/>
    </sheetView>
  </sheetViews>
  <sheetFormatPr defaultColWidth="8.7109375" defaultRowHeight="15" x14ac:dyDescent="0.25"/>
  <cols>
    <col min="1" max="1" width="12.285156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81</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1">
        <v>46204</v>
      </c>
      <c r="B5" s="22" t="s">
        <v>68</v>
      </c>
      <c r="C5" s="23"/>
      <c r="D5" s="23"/>
      <c r="E5" s="24"/>
    </row>
    <row r="6" spans="1:5" ht="19.5" x14ac:dyDescent="0.25">
      <c r="A6" s="25">
        <v>46205</v>
      </c>
      <c r="B6" s="26" t="s">
        <v>62</v>
      </c>
      <c r="C6" s="27"/>
      <c r="D6" s="27"/>
      <c r="E6" s="28"/>
    </row>
    <row r="7" spans="1:5" ht="19.5" x14ac:dyDescent="0.25">
      <c r="A7" s="21">
        <v>46206</v>
      </c>
      <c r="B7" s="22" t="s">
        <v>63</v>
      </c>
      <c r="C7" s="23"/>
      <c r="D7" s="23"/>
      <c r="E7" s="24"/>
    </row>
    <row r="8" spans="1:5" ht="19.5" x14ac:dyDescent="0.25">
      <c r="A8" s="29">
        <v>46207</v>
      </c>
      <c r="B8" s="30" t="s">
        <v>64</v>
      </c>
      <c r="C8" s="31"/>
      <c r="D8" s="31"/>
      <c r="E8" s="32"/>
    </row>
    <row r="9" spans="1:5" ht="19.5" x14ac:dyDescent="0.25">
      <c r="A9" s="29">
        <v>46208</v>
      </c>
      <c r="B9" s="30" t="s">
        <v>65</v>
      </c>
      <c r="C9" s="31"/>
      <c r="D9" s="31"/>
      <c r="E9" s="32"/>
    </row>
    <row r="10" spans="1:5" ht="19.5" x14ac:dyDescent="0.25">
      <c r="A10" s="25">
        <v>46209</v>
      </c>
      <c r="B10" s="26" t="s">
        <v>66</v>
      </c>
      <c r="C10" s="27"/>
      <c r="D10" s="27"/>
      <c r="E10" s="28"/>
    </row>
    <row r="11" spans="1:5" ht="19.5" x14ac:dyDescent="0.25">
      <c r="A11" s="21">
        <v>46210</v>
      </c>
      <c r="B11" s="22" t="s">
        <v>67</v>
      </c>
      <c r="C11" s="23"/>
      <c r="D11" s="23"/>
      <c r="E11" s="24"/>
    </row>
    <row r="12" spans="1:5" ht="19.5" x14ac:dyDescent="0.25">
      <c r="A12" s="25">
        <v>46211</v>
      </c>
      <c r="B12" s="26" t="s">
        <v>68</v>
      </c>
      <c r="C12" s="27"/>
      <c r="D12" s="27"/>
      <c r="E12" s="28"/>
    </row>
    <row r="13" spans="1:5" ht="19.5" x14ac:dyDescent="0.25">
      <c r="A13" s="21">
        <v>46212</v>
      </c>
      <c r="B13" s="22" t="s">
        <v>62</v>
      </c>
      <c r="C13" s="23"/>
      <c r="D13" s="23"/>
      <c r="E13" s="24"/>
    </row>
    <row r="14" spans="1:5" ht="19.5" x14ac:dyDescent="0.25">
      <c r="A14" s="25">
        <v>46213</v>
      </c>
      <c r="B14" s="26" t="s">
        <v>63</v>
      </c>
      <c r="C14" s="27"/>
      <c r="D14" s="27"/>
      <c r="E14" s="28"/>
    </row>
    <row r="15" spans="1:5" ht="19.5" x14ac:dyDescent="0.25">
      <c r="A15" s="29">
        <v>46214</v>
      </c>
      <c r="B15" s="30" t="s">
        <v>64</v>
      </c>
      <c r="C15" s="31"/>
      <c r="D15" s="31"/>
      <c r="E15" s="32"/>
    </row>
    <row r="16" spans="1:5" ht="19.5" x14ac:dyDescent="0.25">
      <c r="A16" s="29">
        <v>46215</v>
      </c>
      <c r="B16" s="30" t="s">
        <v>65</v>
      </c>
      <c r="C16" s="31"/>
      <c r="D16" s="31"/>
      <c r="E16" s="32"/>
    </row>
    <row r="17" spans="1:5" ht="19.5" x14ac:dyDescent="0.25">
      <c r="A17" s="21">
        <v>46216</v>
      </c>
      <c r="B17" s="22" t="s">
        <v>66</v>
      </c>
      <c r="C17" s="23"/>
      <c r="D17" s="23"/>
      <c r="E17" s="24"/>
    </row>
    <row r="18" spans="1:5" ht="19.5" x14ac:dyDescent="0.25">
      <c r="A18" s="25">
        <v>46217</v>
      </c>
      <c r="B18" s="26" t="s">
        <v>67</v>
      </c>
      <c r="C18" s="27"/>
      <c r="D18" s="27"/>
      <c r="E18" s="28"/>
    </row>
    <row r="19" spans="1:5" ht="19.5" x14ac:dyDescent="0.25">
      <c r="A19" s="21">
        <v>46218</v>
      </c>
      <c r="B19" s="22" t="s">
        <v>68</v>
      </c>
      <c r="C19" s="23"/>
      <c r="D19" s="23"/>
      <c r="E19" s="24"/>
    </row>
    <row r="20" spans="1:5" ht="19.5" x14ac:dyDescent="0.25">
      <c r="A20" s="25">
        <v>46219</v>
      </c>
      <c r="B20" s="26" t="s">
        <v>62</v>
      </c>
      <c r="C20" s="27"/>
      <c r="D20" s="27"/>
      <c r="E20" s="28"/>
    </row>
    <row r="21" spans="1:5" ht="19.5" x14ac:dyDescent="0.25">
      <c r="A21" s="21">
        <v>46220</v>
      </c>
      <c r="B21" s="22" t="s">
        <v>63</v>
      </c>
      <c r="C21" s="23"/>
      <c r="D21" s="23"/>
      <c r="E21" s="24"/>
    </row>
    <row r="22" spans="1:5" ht="19.5" x14ac:dyDescent="0.25">
      <c r="A22" s="29">
        <v>46221</v>
      </c>
      <c r="B22" s="30" t="s">
        <v>64</v>
      </c>
      <c r="C22" s="31"/>
      <c r="D22" s="31"/>
      <c r="E22" s="32"/>
    </row>
    <row r="23" spans="1:5" ht="19.5" x14ac:dyDescent="0.25">
      <c r="A23" s="29">
        <v>46222</v>
      </c>
      <c r="B23" s="30" t="s">
        <v>65</v>
      </c>
      <c r="C23" s="31"/>
      <c r="D23" s="31"/>
      <c r="E23" s="32"/>
    </row>
    <row r="24" spans="1:5" ht="19.5" x14ac:dyDescent="0.25">
      <c r="A24" s="25">
        <v>46223</v>
      </c>
      <c r="B24" s="26" t="s">
        <v>66</v>
      </c>
      <c r="C24" s="27"/>
      <c r="D24" s="27"/>
      <c r="E24" s="28"/>
    </row>
    <row r="25" spans="1:5" ht="19.5" x14ac:dyDescent="0.25">
      <c r="A25" s="21">
        <v>46224</v>
      </c>
      <c r="B25" s="22" t="s">
        <v>67</v>
      </c>
      <c r="C25" s="23"/>
      <c r="D25" s="23"/>
      <c r="E25" s="24"/>
    </row>
    <row r="26" spans="1:5" ht="19.5" x14ac:dyDescent="0.25">
      <c r="A26" s="25">
        <v>46225</v>
      </c>
      <c r="B26" s="26" t="s">
        <v>68</v>
      </c>
      <c r="C26" s="27"/>
      <c r="D26" s="27"/>
      <c r="E26" s="28"/>
    </row>
    <row r="27" spans="1:5" ht="19.5" x14ac:dyDescent="0.25">
      <c r="A27" s="21">
        <v>46226</v>
      </c>
      <c r="B27" s="22" t="s">
        <v>62</v>
      </c>
      <c r="C27" s="23"/>
      <c r="D27" s="23"/>
      <c r="E27" s="24"/>
    </row>
    <row r="28" spans="1:5" ht="19.5" x14ac:dyDescent="0.25">
      <c r="A28" s="25">
        <v>46227</v>
      </c>
      <c r="B28" s="26" t="s">
        <v>63</v>
      </c>
      <c r="C28" s="27"/>
      <c r="D28" s="27"/>
      <c r="E28" s="28"/>
    </row>
    <row r="29" spans="1:5" ht="19.5" x14ac:dyDescent="0.25">
      <c r="A29" s="29">
        <v>46228</v>
      </c>
      <c r="B29" s="30" t="s">
        <v>64</v>
      </c>
      <c r="C29" s="31"/>
      <c r="D29" s="31"/>
      <c r="E29" s="32"/>
    </row>
    <row r="30" spans="1:5" ht="19.5" x14ac:dyDescent="0.25">
      <c r="A30" s="29">
        <v>46229</v>
      </c>
      <c r="B30" s="30" t="s">
        <v>65</v>
      </c>
      <c r="C30" s="31"/>
      <c r="D30" s="31"/>
      <c r="E30" s="32"/>
    </row>
    <row r="31" spans="1:5" ht="19.5" x14ac:dyDescent="0.25">
      <c r="A31" s="21">
        <v>46230</v>
      </c>
      <c r="B31" s="22" t="s">
        <v>66</v>
      </c>
      <c r="C31" s="23"/>
      <c r="D31" s="23"/>
      <c r="E31" s="24"/>
    </row>
    <row r="32" spans="1:5" ht="19.5" x14ac:dyDescent="0.25">
      <c r="A32" s="25">
        <v>46231</v>
      </c>
      <c r="B32" s="26" t="s">
        <v>67</v>
      </c>
      <c r="C32" s="27"/>
      <c r="D32" s="27"/>
      <c r="E32" s="28"/>
    </row>
    <row r="33" spans="1:5" ht="19.5" x14ac:dyDescent="0.25">
      <c r="A33" s="21">
        <v>46232</v>
      </c>
      <c r="B33" s="22" t="s">
        <v>68</v>
      </c>
      <c r="C33" s="23"/>
      <c r="D33" s="23"/>
      <c r="E33" s="24"/>
    </row>
    <row r="34" spans="1:5" ht="19.5" x14ac:dyDescent="0.25">
      <c r="A34" s="25">
        <v>46233</v>
      </c>
      <c r="B34" s="26" t="s">
        <v>62</v>
      </c>
      <c r="C34" s="27"/>
      <c r="D34" s="27"/>
      <c r="E34" s="28"/>
    </row>
    <row r="35" spans="1:5" ht="19.5" x14ac:dyDescent="0.25">
      <c r="A35" s="21">
        <v>46234</v>
      </c>
      <c r="B35" s="22" t="s">
        <v>63</v>
      </c>
      <c r="C35" s="23"/>
      <c r="D35" s="23"/>
      <c r="E35" s="24"/>
    </row>
    <row r="36" spans="1:5" ht="19.5" x14ac:dyDescent="0.55000000000000004">
      <c r="A36" s="41" t="s">
        <v>82</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7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700-000001000000}">
      <formula1>0</formula1>
      <formula2>24</formula2>
    </dataValidation>
  </dataValidation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8"/>
  <sheetViews>
    <sheetView showGridLines="0" zoomScaleNormal="100" workbookViewId="0">
      <pane ySplit="4" topLeftCell="A5" activePane="bottomLeft" state="frozen"/>
      <selection pane="bottomLeft" activeCell="H17" sqref="H17"/>
    </sheetView>
  </sheetViews>
  <sheetFormatPr defaultColWidth="8.7109375" defaultRowHeight="15" x14ac:dyDescent="0.25"/>
  <cols>
    <col min="1" max="1" width="12.5703125" bestFit="1" customWidth="1"/>
    <col min="2" max="2" width="5" bestFit="1" customWidth="1"/>
    <col min="3" max="3" width="10.7109375" bestFit="1" customWidth="1"/>
    <col min="4" max="4" width="31.28515625" bestFit="1" customWidth="1"/>
    <col min="5" max="5" width="5.7109375" bestFit="1" customWidth="1"/>
  </cols>
  <sheetData>
    <row r="1" spans="1:5" ht="30" customHeight="1" x14ac:dyDescent="0.25">
      <c r="A1" s="35" t="s">
        <v>83</v>
      </c>
      <c r="B1" s="35"/>
      <c r="C1" s="35"/>
      <c r="D1" s="35"/>
      <c r="E1" s="35"/>
    </row>
    <row r="2" spans="1:5" ht="15.75" customHeight="1" x14ac:dyDescent="0.25">
      <c r="A2" s="36" t="s">
        <v>56</v>
      </c>
      <c r="B2" s="36"/>
      <c r="C2" s="36"/>
      <c r="D2" s="36"/>
      <c r="E2" s="36"/>
    </row>
    <row r="4" spans="1:5" ht="19.5" x14ac:dyDescent="0.25">
      <c r="A4" s="5" t="s">
        <v>57</v>
      </c>
      <c r="B4" s="5" t="s">
        <v>58</v>
      </c>
      <c r="C4" s="5" t="s">
        <v>59</v>
      </c>
      <c r="D4" s="5" t="s">
        <v>60</v>
      </c>
      <c r="E4" s="5" t="s">
        <v>61</v>
      </c>
    </row>
    <row r="5" spans="1:5" ht="19.5" x14ac:dyDescent="0.25">
      <c r="A5" s="29">
        <v>46235</v>
      </c>
      <c r="B5" s="30" t="s">
        <v>64</v>
      </c>
      <c r="C5" s="31"/>
      <c r="D5" s="31"/>
      <c r="E5" s="32"/>
    </row>
    <row r="6" spans="1:5" ht="19.5" x14ac:dyDescent="0.25">
      <c r="A6" s="29">
        <v>46236</v>
      </c>
      <c r="B6" s="30" t="s">
        <v>65</v>
      </c>
      <c r="C6" s="31"/>
      <c r="D6" s="31"/>
      <c r="E6" s="32"/>
    </row>
    <row r="7" spans="1:5" ht="19.5" x14ac:dyDescent="0.25">
      <c r="A7" s="21">
        <v>46237</v>
      </c>
      <c r="B7" s="22" t="s">
        <v>66</v>
      </c>
      <c r="C7" s="23"/>
      <c r="D7" s="23"/>
      <c r="E7" s="24"/>
    </row>
    <row r="8" spans="1:5" ht="19.5" x14ac:dyDescent="0.25">
      <c r="A8" s="25">
        <v>46238</v>
      </c>
      <c r="B8" s="26" t="s">
        <v>67</v>
      </c>
      <c r="C8" s="27"/>
      <c r="D8" s="27"/>
      <c r="E8" s="28"/>
    </row>
    <row r="9" spans="1:5" ht="19.5" x14ac:dyDescent="0.25">
      <c r="A9" s="21">
        <v>46239</v>
      </c>
      <c r="B9" s="22" t="s">
        <v>68</v>
      </c>
      <c r="C9" s="23"/>
      <c r="D9" s="23"/>
      <c r="E9" s="24"/>
    </row>
    <row r="10" spans="1:5" ht="19.5" x14ac:dyDescent="0.25">
      <c r="A10" s="25">
        <v>46240</v>
      </c>
      <c r="B10" s="26" t="s">
        <v>62</v>
      </c>
      <c r="C10" s="27"/>
      <c r="D10" s="27"/>
      <c r="E10" s="28"/>
    </row>
    <row r="11" spans="1:5" ht="19.5" x14ac:dyDescent="0.25">
      <c r="A11" s="21">
        <v>46241</v>
      </c>
      <c r="B11" s="22" t="s">
        <v>63</v>
      </c>
      <c r="C11" s="23"/>
      <c r="D11" s="23"/>
      <c r="E11" s="24"/>
    </row>
    <row r="12" spans="1:5" ht="19.5" x14ac:dyDescent="0.25">
      <c r="A12" s="29">
        <v>46242</v>
      </c>
      <c r="B12" s="30" t="s">
        <v>64</v>
      </c>
      <c r="C12" s="31"/>
      <c r="D12" s="31"/>
      <c r="E12" s="32"/>
    </row>
    <row r="13" spans="1:5" ht="19.5" x14ac:dyDescent="0.25">
      <c r="A13" s="29">
        <v>46243</v>
      </c>
      <c r="B13" s="30" t="s">
        <v>65</v>
      </c>
      <c r="C13" s="31"/>
      <c r="D13" s="31"/>
      <c r="E13" s="32"/>
    </row>
    <row r="14" spans="1:5" ht="19.5" x14ac:dyDescent="0.25">
      <c r="A14" s="25">
        <v>46244</v>
      </c>
      <c r="B14" s="26" t="s">
        <v>66</v>
      </c>
      <c r="C14" s="27"/>
      <c r="D14" s="27"/>
      <c r="E14" s="28"/>
    </row>
    <row r="15" spans="1:5" ht="19.5" x14ac:dyDescent="0.25">
      <c r="A15" s="21">
        <v>46245</v>
      </c>
      <c r="B15" s="22" t="s">
        <v>67</v>
      </c>
      <c r="C15" s="23"/>
      <c r="D15" s="23"/>
      <c r="E15" s="24"/>
    </row>
    <row r="16" spans="1:5" ht="19.5" x14ac:dyDescent="0.25">
      <c r="A16" s="25">
        <v>46246</v>
      </c>
      <c r="B16" s="26" t="s">
        <v>68</v>
      </c>
      <c r="C16" s="27"/>
      <c r="D16" s="27"/>
      <c r="E16" s="28"/>
    </row>
    <row r="17" spans="1:5" ht="19.5" x14ac:dyDescent="0.25">
      <c r="A17" s="21">
        <v>46247</v>
      </c>
      <c r="B17" s="22" t="s">
        <v>62</v>
      </c>
      <c r="C17" s="23"/>
      <c r="D17" s="23"/>
      <c r="E17" s="24"/>
    </row>
    <row r="18" spans="1:5" ht="19.5" x14ac:dyDescent="0.25">
      <c r="A18" s="25">
        <v>46248</v>
      </c>
      <c r="B18" s="26" t="s">
        <v>63</v>
      </c>
      <c r="C18" s="27"/>
      <c r="D18" s="27"/>
      <c r="E18" s="28"/>
    </row>
    <row r="19" spans="1:5" ht="19.5" x14ac:dyDescent="0.25">
      <c r="A19" s="29">
        <v>46249</v>
      </c>
      <c r="B19" s="30" t="s">
        <v>64</v>
      </c>
      <c r="C19" s="31"/>
      <c r="D19" s="31"/>
      <c r="E19" s="32"/>
    </row>
    <row r="20" spans="1:5" ht="19.5" x14ac:dyDescent="0.25">
      <c r="A20" s="29">
        <v>46250</v>
      </c>
      <c r="B20" s="30" t="s">
        <v>65</v>
      </c>
      <c r="C20" s="31"/>
      <c r="D20" s="31"/>
      <c r="E20" s="32"/>
    </row>
    <row r="21" spans="1:5" ht="19.5" x14ac:dyDescent="0.25">
      <c r="A21" s="21">
        <v>46251</v>
      </c>
      <c r="B21" s="22" t="s">
        <v>66</v>
      </c>
      <c r="C21" s="23"/>
      <c r="D21" s="23"/>
      <c r="E21" s="24"/>
    </row>
    <row r="22" spans="1:5" ht="19.5" x14ac:dyDescent="0.25">
      <c r="A22" s="25">
        <v>46252</v>
      </c>
      <c r="B22" s="26" t="s">
        <v>67</v>
      </c>
      <c r="C22" s="27"/>
      <c r="D22" s="27"/>
      <c r="E22" s="28"/>
    </row>
    <row r="23" spans="1:5" ht="19.5" x14ac:dyDescent="0.25">
      <c r="A23" s="21">
        <v>46253</v>
      </c>
      <c r="B23" s="22" t="s">
        <v>68</v>
      </c>
      <c r="C23" s="23"/>
      <c r="D23" s="23"/>
      <c r="E23" s="24"/>
    </row>
    <row r="24" spans="1:5" ht="19.5" x14ac:dyDescent="0.25">
      <c r="A24" s="25">
        <v>46254</v>
      </c>
      <c r="B24" s="26" t="s">
        <v>62</v>
      </c>
      <c r="C24" s="27"/>
      <c r="D24" s="27"/>
      <c r="E24" s="28"/>
    </row>
    <row r="25" spans="1:5" ht="19.5" x14ac:dyDescent="0.25">
      <c r="A25" s="21">
        <v>46255</v>
      </c>
      <c r="B25" s="22" t="s">
        <v>63</v>
      </c>
      <c r="C25" s="23"/>
      <c r="D25" s="23"/>
      <c r="E25" s="24"/>
    </row>
    <row r="26" spans="1:5" ht="19.5" x14ac:dyDescent="0.25">
      <c r="A26" s="29">
        <v>46256</v>
      </c>
      <c r="B26" s="30" t="s">
        <v>64</v>
      </c>
      <c r="C26" s="31"/>
      <c r="D26" s="31"/>
      <c r="E26" s="32"/>
    </row>
    <row r="27" spans="1:5" ht="19.5" x14ac:dyDescent="0.25">
      <c r="A27" s="29">
        <v>46257</v>
      </c>
      <c r="B27" s="30" t="s">
        <v>65</v>
      </c>
      <c r="C27" s="31"/>
      <c r="D27" s="31"/>
      <c r="E27" s="32"/>
    </row>
    <row r="28" spans="1:5" ht="19.5" x14ac:dyDescent="0.25">
      <c r="A28" s="25">
        <v>46258</v>
      </c>
      <c r="B28" s="26" t="s">
        <v>66</v>
      </c>
      <c r="C28" s="27"/>
      <c r="D28" s="27"/>
      <c r="E28" s="28"/>
    </row>
    <row r="29" spans="1:5" ht="19.5" x14ac:dyDescent="0.25">
      <c r="A29" s="21">
        <v>46259</v>
      </c>
      <c r="B29" s="22" t="s">
        <v>67</v>
      </c>
      <c r="C29" s="23"/>
      <c r="D29" s="23"/>
      <c r="E29" s="24"/>
    </row>
    <row r="30" spans="1:5" ht="19.5" x14ac:dyDescent="0.25">
      <c r="A30" s="25">
        <v>46260</v>
      </c>
      <c r="B30" s="26" t="s">
        <v>68</v>
      </c>
      <c r="C30" s="27"/>
      <c r="D30" s="27"/>
      <c r="E30" s="28"/>
    </row>
    <row r="31" spans="1:5" ht="19.5" x14ac:dyDescent="0.25">
      <c r="A31" s="21">
        <v>46261</v>
      </c>
      <c r="B31" s="22" t="s">
        <v>62</v>
      </c>
      <c r="C31" s="23"/>
      <c r="D31" s="23"/>
      <c r="E31" s="24"/>
    </row>
    <row r="32" spans="1:5" ht="19.5" x14ac:dyDescent="0.25">
      <c r="A32" s="25">
        <v>46262</v>
      </c>
      <c r="B32" s="26" t="s">
        <v>63</v>
      </c>
      <c r="C32" s="27"/>
      <c r="D32" s="27"/>
      <c r="E32" s="28"/>
    </row>
    <row r="33" spans="1:5" ht="19.5" x14ac:dyDescent="0.25">
      <c r="A33" s="29">
        <v>46263</v>
      </c>
      <c r="B33" s="30" t="s">
        <v>64</v>
      </c>
      <c r="C33" s="31"/>
      <c r="D33" s="31"/>
      <c r="E33" s="32"/>
    </row>
    <row r="34" spans="1:5" ht="19.5" x14ac:dyDescent="0.25">
      <c r="A34" s="29">
        <v>46264</v>
      </c>
      <c r="B34" s="30" t="s">
        <v>65</v>
      </c>
      <c r="C34" s="31"/>
      <c r="D34" s="31"/>
      <c r="E34" s="32"/>
    </row>
    <row r="35" spans="1:5" ht="19.5" x14ac:dyDescent="0.25">
      <c r="A35" s="21">
        <v>46265</v>
      </c>
      <c r="B35" s="22" t="s">
        <v>66</v>
      </c>
      <c r="C35" s="23"/>
      <c r="D35" s="23"/>
      <c r="E35" s="24"/>
    </row>
    <row r="36" spans="1:5" ht="19.5" x14ac:dyDescent="0.55000000000000004">
      <c r="A36" s="41" t="s">
        <v>84</v>
      </c>
      <c r="B36" s="41"/>
      <c r="C36" s="41"/>
      <c r="D36" s="41"/>
      <c r="E36" s="12">
        <f>SUM(E5:E35)</f>
        <v>0</v>
      </c>
    </row>
    <row r="38" spans="1:5" ht="25.5" customHeight="1" x14ac:dyDescent="0.25">
      <c r="A38" s="40" t="s">
        <v>70</v>
      </c>
      <c r="B38" s="40"/>
      <c r="C38" s="40"/>
      <c r="D38" s="40"/>
      <c r="E38" s="40"/>
    </row>
  </sheetData>
  <mergeCells count="4">
    <mergeCell ref="A1:E1"/>
    <mergeCell ref="A2:E2"/>
    <mergeCell ref="A36:D36"/>
    <mergeCell ref="A38:E38"/>
  </mergeCells>
  <dataValidations count="2">
    <dataValidation type="list" allowBlank="1" sqref="C5:C35" xr:uid="{00000000-0002-0000-0800-000000000000}">
      <formula1>"Directe klanturen,Administratie,Acquisitie &amp; offertes,Reistijd,Scholing / vakkennis,Overig zakelijk"</formula1>
      <formula2>0</formula2>
    </dataValidation>
    <dataValidation type="decimal" allowBlank="1" errorTitle="Ongeldige invoer" error="Vul een aantal uren tussen 0 en 24 in." sqref="E5:E35" xr:uid="{00000000-0002-0000-0800-000001000000}">
      <formula1>0</formula1>
      <formula2>24</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Dashboard</vt:lpstr>
      <vt:lpstr>Januari</vt:lpstr>
      <vt:lpstr>Februari</vt:lpstr>
      <vt:lpstr>Maart</vt:lpstr>
      <vt:lpstr>April</vt:lpstr>
      <vt:lpstr>Mei</vt:lpstr>
      <vt:lpstr>Juni</vt:lpstr>
      <vt:lpstr>Juli</vt:lpstr>
      <vt:lpstr>Augustus</vt:lpstr>
      <vt:lpstr>September</vt:lpstr>
      <vt:lpstr>Oktober</vt:lpstr>
      <vt:lpstr>November</vt:lpstr>
      <vt:lpstr>December</vt:lpstr>
      <vt:lpstr>Toelichting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Hugo Akerboom</cp:lastModifiedBy>
  <cp:revision>0</cp:revision>
  <dcterms:created xsi:type="dcterms:W3CDTF">2026-06-12T14:32:58Z</dcterms:created>
  <dcterms:modified xsi:type="dcterms:W3CDTF">2026-07-17T08:04:20Z</dcterms:modified>
  <dc:language>en-US</dc:language>
</cp:coreProperties>
</file>